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281" windowWidth="10710" windowHeight="97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U26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<sst xmlns="http://schemas.openxmlformats.org/spreadsheetml/2006/main" count="533" uniqueCount="57">
  <si>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</si>
  <si>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</si>
  <si>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</si>
  <si>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</si>
  <si>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</si>
  <si>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</si>
  <si>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</si>
  <si>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</si>
  <si>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</si>
  <si>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</si>
  <si>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</si>
  <si>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</si>
  <si>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</si>
  <si>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</si>
  <si>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</si>
  <si>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</si>
  <si>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</si>
  <si>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</si>
  <si>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</si>
  <si>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</si>
  <si>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</si>
  <si>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</si>
  <si>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</si>
  <si>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</si>
  <si>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</si>
  <si>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</si>
  <si>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</si>
  <si>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</si>
  <si>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</si>
  <si>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</si>
  <si>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</si>
  <si>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</si>
  <si>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</si>
  <si>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</si>
  <si>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</si>
  <si>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</si>
  <si>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</si>
  <si>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</si>
  <si>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</si>
  <si>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</si>
  <si>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</si>
  <si>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</si>
  <si>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</si>
  <si>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</si>
  <si>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</si>
  <si>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</si>
  <si>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</si>
  <si>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</si>
  <si>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PLEASE NOTE THE FOLLOWING VOLATILITY SKEW CHANGES WITH EFFECT TUESDAY</t>
  </si>
  <si>
    <t>FNDI</t>
  </si>
  <si>
    <t>23-Feb-2010</t>
  </si>
  <si>
    <t>23 FEB 2010 FOR SETTLEMENT ON WEDNESDAY, 24 FEB 2010</t>
  </si>
  <si>
    <t>Minimum</t>
  </si>
  <si>
    <t>Maximum</t>
  </si>
  <si>
    <t xml:space="preserve"> Traded Average Moneyness</t>
  </si>
  <si>
    <t xml:space="preserve">            23-Feb-2010</t>
  </si>
  <si>
    <t>SAFEX MTM 22-FEB-10</t>
  </si>
</sst>
</file>

<file path=xl/styles.xml><?xml version="1.0" encoding="utf-8"?>
<styleSheet xmlns="http://schemas.openxmlformats.org/spreadsheetml/2006/main">
  <numFmts count="5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</numFmts>
  <fonts count="3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20" borderId="27" xfId="0" applyFont="1" applyFill="1" applyBorder="1" applyAlignment="1">
      <alignment/>
    </xf>
    <xf numFmtId="0" fontId="6" fillId="20" borderId="28" xfId="0" applyFont="1" applyFill="1" applyBorder="1" applyAlignment="1">
      <alignment/>
    </xf>
    <xf numFmtId="0" fontId="6" fillId="20" borderId="29" xfId="0" applyFont="1" applyFill="1" applyBorder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/>
    </xf>
    <xf numFmtId="0" fontId="6" fillId="20" borderId="32" xfId="0" applyFont="1" applyFill="1" applyBorder="1" applyAlignment="1">
      <alignment/>
    </xf>
    <xf numFmtId="0" fontId="6" fillId="20" borderId="33" xfId="0" applyFont="1" applyFill="1" applyBorder="1" applyAlignment="1">
      <alignment/>
    </xf>
    <xf numFmtId="0" fontId="12" fillId="0" borderId="34" xfId="0" applyFont="1" applyFill="1" applyBorder="1" applyAlignment="1" applyProtection="1">
      <alignment horizontal="center"/>
      <protection locked="0"/>
    </xf>
    <xf numFmtId="2" fontId="12" fillId="0" borderId="34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0" fillId="0" borderId="36" xfId="0" applyBorder="1" applyAlignment="1">
      <alignment/>
    </xf>
    <xf numFmtId="0" fontId="13" fillId="0" borderId="37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/>
      <protection locked="0"/>
    </xf>
    <xf numFmtId="15" fontId="6" fillId="0" borderId="38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13" fillId="0" borderId="42" xfId="0" applyFont="1" applyFill="1" applyBorder="1" applyAlignment="1" applyProtection="1">
      <alignment horizontal="center"/>
      <protection locked="0"/>
    </xf>
    <xf numFmtId="2" fontId="13" fillId="0" borderId="21" xfId="0" applyNumberFormat="1" applyFont="1" applyFill="1" applyBorder="1" applyAlignment="1" applyProtection="1">
      <alignment horizontal="center"/>
      <protection locked="0"/>
    </xf>
    <xf numFmtId="191" fontId="11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0" fontId="13" fillId="0" borderId="43" xfId="0" applyFont="1" applyFill="1" applyBorder="1" applyAlignment="1" applyProtection="1">
      <alignment horizontal="center"/>
      <protection locked="0"/>
    </xf>
    <xf numFmtId="2" fontId="13" fillId="22" borderId="42" xfId="0" applyNumberFormat="1" applyFont="1" applyFill="1" applyBorder="1" applyAlignment="1" applyProtection="1">
      <alignment horizontal="center"/>
      <protection locked="0"/>
    </xf>
    <xf numFmtId="2" fontId="14" fillId="22" borderId="37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6" fillId="20" borderId="35" xfId="0" applyFont="1" applyFill="1" applyBorder="1" applyAlignment="1">
      <alignment horizontal="center"/>
    </xf>
    <xf numFmtId="0" fontId="6" fillId="20" borderId="0" xfId="0" applyFont="1" applyFill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96" fontId="0" fillId="22" borderId="0" xfId="59" applyNumberFormat="1" applyFont="1" applyFill="1" applyBorder="1" applyAlignment="1">
      <alignment/>
    </xf>
    <xf numFmtId="196" fontId="0" fillId="22" borderId="44" xfId="59" applyNumberFormat="1" applyFont="1" applyFill="1" applyBorder="1" applyAlignment="1">
      <alignment/>
    </xf>
    <xf numFmtId="0" fontId="13" fillId="0" borderId="45" xfId="0" applyFont="1" applyFill="1" applyBorder="1" applyAlignment="1" applyProtection="1">
      <alignment horizontal="center"/>
      <protection locked="0"/>
    </xf>
    <xf numFmtId="0" fontId="13" fillId="0" borderId="46" xfId="0" applyFont="1" applyFill="1" applyBorder="1" applyAlignment="1" applyProtection="1">
      <alignment horizontal="center"/>
      <protection locked="0"/>
    </xf>
    <xf numFmtId="2" fontId="13" fillId="22" borderId="46" xfId="0" applyNumberFormat="1" applyFont="1" applyFill="1" applyBorder="1" applyAlignment="1" applyProtection="1">
      <alignment horizontal="center"/>
      <protection locked="0"/>
    </xf>
    <xf numFmtId="2" fontId="13" fillId="0" borderId="47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3" fillId="0" borderId="48" xfId="0" applyFont="1" applyFill="1" applyBorder="1" applyAlignment="1" applyProtection="1">
      <alignment/>
      <protection locked="0"/>
    </xf>
    <xf numFmtId="0" fontId="13" fillId="0" borderId="49" xfId="0" applyFont="1" applyFill="1" applyBorder="1" applyAlignment="1" applyProtection="1">
      <alignment/>
      <protection locked="0"/>
    </xf>
    <xf numFmtId="0" fontId="13" fillId="0" borderId="50" xfId="0" applyFont="1" applyFill="1" applyBorder="1" applyAlignment="1" applyProtection="1">
      <alignment horizontal="center"/>
      <protection locked="0"/>
    </xf>
    <xf numFmtId="0" fontId="13" fillId="0" borderId="51" xfId="0" applyFont="1" applyFill="1" applyBorder="1" applyAlignment="1" applyProtection="1">
      <alignment horizontal="center"/>
      <protection locked="0"/>
    </xf>
    <xf numFmtId="191" fontId="0" fillId="22" borderId="35" xfId="59" applyNumberFormat="1" applyFont="1" applyFill="1" applyBorder="1" applyAlignment="1">
      <alignment/>
    </xf>
    <xf numFmtId="191" fontId="0" fillId="22" borderId="52" xfId="59" applyNumberFormat="1" applyFont="1" applyFill="1" applyBorder="1" applyAlignment="1">
      <alignment/>
    </xf>
    <xf numFmtId="178" fontId="13" fillId="0" borderId="43" xfId="0" applyNumberFormat="1" applyFont="1" applyFill="1" applyBorder="1" applyAlignment="1" applyProtection="1">
      <alignment horizontal="center"/>
      <protection locked="0"/>
    </xf>
    <xf numFmtId="178" fontId="13" fillId="0" borderId="53" xfId="0" applyNumberFormat="1" applyFont="1" applyFill="1" applyBorder="1" applyAlignment="1" applyProtection="1">
      <alignment horizontal="right"/>
      <protection locked="0"/>
    </xf>
    <xf numFmtId="49" fontId="6" fillId="0" borderId="4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3" fillId="0" borderId="0" xfId="0" applyFont="1" applyFill="1" applyBorder="1" applyAlignment="1" applyProtection="1">
      <alignment horizontal="center"/>
      <protection locked="0"/>
    </xf>
    <xf numFmtId="2" fontId="7" fillId="0" borderId="54" xfId="0" applyNumberFormat="1" applyFont="1" applyBorder="1" applyAlignment="1">
      <alignment/>
    </xf>
    <xf numFmtId="2" fontId="7" fillId="0" borderId="55" xfId="0" applyNumberFormat="1" applyFont="1" applyBorder="1" applyAlignment="1">
      <alignment/>
    </xf>
    <xf numFmtId="2" fontId="7" fillId="0" borderId="56" xfId="0" applyNumberFormat="1" applyFont="1" applyBorder="1" applyAlignment="1">
      <alignment/>
    </xf>
    <xf numFmtId="0" fontId="13" fillId="0" borderId="57" xfId="0" applyFont="1" applyFill="1" applyBorder="1" applyAlignment="1" applyProtection="1">
      <alignment horizontal="center"/>
      <protection locked="0"/>
    </xf>
    <xf numFmtId="0" fontId="13" fillId="0" borderId="58" xfId="0" applyFont="1" applyFill="1" applyBorder="1" applyAlignment="1" applyProtection="1">
      <alignment horizontal="center"/>
      <protection locked="0"/>
    </xf>
    <xf numFmtId="0" fontId="13" fillId="0" borderId="59" xfId="0" applyFont="1" applyFill="1" applyBorder="1" applyAlignment="1" applyProtection="1">
      <alignment horizontal="center"/>
      <protection locked="0"/>
    </xf>
    <xf numFmtId="2" fontId="13" fillId="22" borderId="59" xfId="0" applyNumberFormat="1" applyFont="1" applyFill="1" applyBorder="1" applyAlignment="1" applyProtection="1">
      <alignment horizontal="center"/>
      <protection locked="0"/>
    </xf>
    <xf numFmtId="2" fontId="13" fillId="0" borderId="23" xfId="0" applyNumberFormat="1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>
      <alignment/>
    </xf>
    <xf numFmtId="197" fontId="0" fillId="22" borderId="36" xfId="0" applyNumberFormat="1" applyFill="1" applyBorder="1" applyAlignment="1">
      <alignment/>
    </xf>
    <xf numFmtId="0" fontId="7" fillId="0" borderId="44" xfId="0" applyFont="1" applyBorder="1" applyAlignment="1">
      <alignment/>
    </xf>
    <xf numFmtId="0" fontId="7" fillId="0" borderId="60" xfId="0" applyFont="1" applyBorder="1" applyAlignment="1">
      <alignment/>
    </xf>
    <xf numFmtId="9" fontId="0" fillId="0" borderId="38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9" fontId="0" fillId="0" borderId="39" xfId="59" applyFont="1" applyBorder="1" applyAlignment="1">
      <alignment horizontal="center"/>
    </xf>
    <xf numFmtId="9" fontId="0" fillId="0" borderId="29" xfId="59" applyFont="1" applyBorder="1" applyAlignment="1">
      <alignment horizontal="center"/>
    </xf>
    <xf numFmtId="193" fontId="0" fillId="0" borderId="37" xfId="0" applyNumberFormat="1" applyBorder="1" applyAlignment="1">
      <alignment horizontal="center"/>
    </xf>
    <xf numFmtId="193" fontId="0" fillId="0" borderId="30" xfId="0" applyNumberFormat="1" applyBorder="1" applyAlignment="1">
      <alignment horizontal="center"/>
    </xf>
    <xf numFmtId="193" fontId="0" fillId="0" borderId="59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22" borderId="61" xfId="59" applyNumberFormat="1" applyFont="1" applyFill="1" applyBorder="1" applyAlignment="1">
      <alignment horizontal="center"/>
    </xf>
    <xf numFmtId="10" fontId="0" fillId="0" borderId="22" xfId="59" applyNumberFormat="1" applyFont="1" applyBorder="1" applyAlignment="1">
      <alignment horizontal="center"/>
    </xf>
    <xf numFmtId="10" fontId="0" fillId="22" borderId="60" xfId="59" applyNumberFormat="1" applyFont="1" applyFill="1" applyBorder="1" applyAlignment="1">
      <alignment horizontal="center"/>
    </xf>
    <xf numFmtId="0" fontId="7" fillId="0" borderId="54" xfId="0" applyFont="1" applyBorder="1" applyAlignment="1">
      <alignment/>
    </xf>
    <xf numFmtId="10" fontId="6" fillId="0" borderId="62" xfId="59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7" fillId="0" borderId="55" xfId="0" applyFont="1" applyBorder="1" applyAlignment="1">
      <alignment/>
    </xf>
    <xf numFmtId="10" fontId="6" fillId="0" borderId="53" xfId="59" applyNumberFormat="1" applyFont="1" applyBorder="1" applyAlignment="1">
      <alignment/>
    </xf>
    <xf numFmtId="0" fontId="7" fillId="0" borderId="56" xfId="0" applyFont="1" applyBorder="1" applyAlignment="1">
      <alignment/>
    </xf>
    <xf numFmtId="10" fontId="6" fillId="0" borderId="63" xfId="59" applyNumberFormat="1" applyFont="1" applyBorder="1" applyAlignment="1">
      <alignment/>
    </xf>
    <xf numFmtId="178" fontId="13" fillId="0" borderId="63" xfId="0" applyNumberFormat="1" applyFont="1" applyFill="1" applyBorder="1" applyAlignment="1" applyProtection="1">
      <alignment horizontal="right"/>
      <protection locked="0"/>
    </xf>
    <xf numFmtId="178" fontId="13" fillId="0" borderId="58" xfId="0" applyNumberFormat="1" applyFont="1" applyFill="1" applyBorder="1" applyAlignment="1" applyProtection="1">
      <alignment horizontal="center"/>
      <protection locked="0"/>
    </xf>
    <xf numFmtId="2" fontId="6" fillId="0" borderId="64" xfId="0" applyNumberFormat="1" applyFont="1" applyBorder="1" applyAlignment="1">
      <alignment/>
    </xf>
    <xf numFmtId="10" fontId="0" fillId="22" borderId="50" xfId="59" applyNumberFormat="1" applyFont="1" applyFill="1" applyBorder="1" applyAlignment="1">
      <alignment horizontal="center"/>
    </xf>
    <xf numFmtId="10" fontId="0" fillId="22" borderId="57" xfId="59" applyNumberFormat="1" applyFont="1" applyFill="1" applyBorder="1" applyAlignment="1">
      <alignment horizontal="center"/>
    </xf>
    <xf numFmtId="10" fontId="0" fillId="22" borderId="65" xfId="59" applyNumberFormat="1" applyFont="1" applyFill="1" applyBorder="1" applyAlignment="1">
      <alignment horizontal="center"/>
    </xf>
    <xf numFmtId="0" fontId="6" fillId="20" borderId="49" xfId="0" applyFont="1" applyFill="1" applyBorder="1" applyAlignment="1">
      <alignment/>
    </xf>
    <xf numFmtId="49" fontId="6" fillId="0" borderId="35" xfId="0" applyNumberFormat="1" applyFont="1" applyBorder="1" applyAlignment="1">
      <alignment/>
    </xf>
    <xf numFmtId="10" fontId="0" fillId="22" borderId="66" xfId="59" applyNumberFormat="1" applyFont="1" applyFill="1" applyBorder="1" applyAlignment="1">
      <alignment horizontal="center"/>
    </xf>
    <xf numFmtId="0" fontId="6" fillId="0" borderId="64" xfId="0" applyFont="1" applyBorder="1" applyAlignment="1">
      <alignment horizontal="center"/>
    </xf>
    <xf numFmtId="10" fontId="0" fillId="22" borderId="67" xfId="59" applyNumberFormat="1" applyFont="1" applyFill="1" applyBorder="1" applyAlignment="1">
      <alignment horizontal="center"/>
    </xf>
    <xf numFmtId="49" fontId="6" fillId="0" borderId="64" xfId="0" applyNumberFormat="1" applyFont="1" applyBorder="1" applyAlignment="1">
      <alignment horizontal="center"/>
    </xf>
    <xf numFmtId="10" fontId="6" fillId="0" borderId="29" xfId="59" applyNumberFormat="1" applyFont="1" applyBorder="1" applyAlignment="1">
      <alignment/>
    </xf>
    <xf numFmtId="210" fontId="7" fillId="0" borderId="0" xfId="0" applyNumberFormat="1" applyFont="1" applyAlignment="1">
      <alignment/>
    </xf>
    <xf numFmtId="178" fontId="13" fillId="0" borderId="29" xfId="0" applyNumberFormat="1" applyFont="1" applyFill="1" applyBorder="1" applyAlignment="1" applyProtection="1">
      <alignment horizontal="center"/>
      <protection locked="0"/>
    </xf>
    <xf numFmtId="178" fontId="13" fillId="0" borderId="37" xfId="0" applyNumberFormat="1" applyFont="1" applyFill="1" applyBorder="1" applyAlignment="1" applyProtection="1">
      <alignment horizontal="center"/>
      <protection locked="0"/>
    </xf>
    <xf numFmtId="178" fontId="13" fillId="0" borderId="20" xfId="0" applyNumberFormat="1" applyFont="1" applyFill="1" applyBorder="1" applyAlignment="1" applyProtection="1">
      <alignment horizontal="center"/>
      <protection locked="0"/>
    </xf>
    <xf numFmtId="178" fontId="13" fillId="0" borderId="42" xfId="0" applyNumberFormat="1" applyFont="1" applyFill="1" applyBorder="1" applyAlignment="1" applyProtection="1">
      <alignment horizontal="center"/>
      <protection locked="0"/>
    </xf>
    <xf numFmtId="178" fontId="13" fillId="0" borderId="22" xfId="0" applyNumberFormat="1" applyFont="1" applyFill="1" applyBorder="1" applyAlignment="1" applyProtection="1">
      <alignment horizontal="center"/>
      <protection locked="0"/>
    </xf>
    <xf numFmtId="178" fontId="13" fillId="0" borderId="59" xfId="0" applyNumberFormat="1" applyFont="1" applyFill="1" applyBorder="1" applyAlignment="1" applyProtection="1">
      <alignment horizontal="center"/>
      <protection locked="0"/>
    </xf>
    <xf numFmtId="178" fontId="13" fillId="0" borderId="21" xfId="0" applyNumberFormat="1" applyFont="1" applyFill="1" applyBorder="1" applyAlignment="1" applyProtection="1">
      <alignment horizontal="center"/>
      <protection locked="0"/>
    </xf>
    <xf numFmtId="178" fontId="13" fillId="0" borderId="52" xfId="0" applyNumberFormat="1" applyFont="1" applyFill="1" applyBorder="1" applyAlignment="1" applyProtection="1">
      <alignment horizontal="center"/>
      <protection locked="0"/>
    </xf>
    <xf numFmtId="178" fontId="13" fillId="0" borderId="60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68" xfId="0" applyFont="1" applyFill="1" applyBorder="1" applyAlignment="1" applyProtection="1">
      <alignment horizontal="center"/>
      <protection locked="0"/>
    </xf>
    <xf numFmtId="178" fontId="13" fillId="0" borderId="3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5325"/>
          <c:w val="0.9117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6761725"/>
        <c:axId val="63984614"/>
      </c:lineChart>
      <c:catAx>
        <c:axId val="66761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984614"/>
        <c:crosses val="autoZero"/>
        <c:auto val="1"/>
        <c:lblOffset val="100"/>
        <c:tickLblSkip val="1"/>
        <c:noMultiLvlLbl val="0"/>
      </c:catAx>
      <c:valAx>
        <c:axId val="63984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61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375"/>
          <c:w val="0.912"/>
          <c:h val="0.740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Sheet1!$IU$28:$IU$36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Sheet1!$IU$45:$IU$53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Sheet1!$IU$62:$IU$70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Sheet1!$IU$79:$IU$87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Sheet1!$IU$96:$IU$104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Sheet1!$IU$113:$IU$121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15-Dec-2011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Sheet1!$IU$130:$IU$138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Sheet1!$IU$147:$IU$155</c:f>
              <c:numCache/>
            </c:numRef>
          </c:val>
          <c:smooth val="0"/>
        </c:ser>
        <c:marker val="1"/>
        <c:axId val="38990615"/>
        <c:axId val="15371216"/>
      </c:lineChart>
      <c:catAx>
        <c:axId val="38990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371216"/>
        <c:crosses val="autoZero"/>
        <c:auto val="1"/>
        <c:lblOffset val="100"/>
        <c:tickLblSkip val="1"/>
        <c:noMultiLvlLbl val="0"/>
      </c:catAx>
      <c:valAx>
        <c:axId val="15371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90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625"/>
          <c:y val="0.18875"/>
          <c:w val="0.20825"/>
          <c:h val="0.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275"/>
          <c:w val="0.912"/>
          <c:h val="0.742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Sheet1!$B$180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Sheet1!$G$181:$G$189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Sheet1!$G$198:$G$206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Sheet1!$G$215:$G$223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Sheet1!$G$232:$G$240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Sheet1!$G$249:$G$257</c:f>
              <c:numCache/>
            </c:numRef>
          </c:val>
          <c:smooth val="0"/>
        </c:ser>
        <c:marker val="1"/>
        <c:axId val="4123217"/>
        <c:axId val="37108954"/>
      </c:lineChart>
      <c:catAx>
        <c:axId val="412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108954"/>
        <c:crosses val="autoZero"/>
        <c:auto val="1"/>
        <c:lblOffset val="100"/>
        <c:tickLblSkip val="1"/>
        <c:noMultiLvlLbl val="0"/>
      </c:catAx>
      <c:valAx>
        <c:axId val="37108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32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325"/>
          <c:w val="0.9122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Sheet1!$B$180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Sheet1!$IU$181:$IU$189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Sheet1!$IU$198:$IU$206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Sheet1!$IU$215:$IU$223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Sheet1!$IU$232:$IU$240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Sheet1!$IU$249:$IU$257</c:f>
              <c:numCache/>
            </c:numRef>
          </c:val>
          <c:smooth val="0"/>
        </c:ser>
        <c:marker val="1"/>
        <c:axId val="65545131"/>
        <c:axId val="53035268"/>
      </c:lineChart>
      <c:catAx>
        <c:axId val="6554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035268"/>
        <c:crosses val="autoZero"/>
        <c:auto val="1"/>
        <c:lblOffset val="100"/>
        <c:tickLblSkip val="1"/>
        <c:noMultiLvlLbl val="0"/>
      </c:catAx>
      <c:valAx>
        <c:axId val="53035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5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675"/>
          <c:y val="0.18825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275"/>
          <c:w val="0.912"/>
          <c:h val="0.742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Sheet1!$G$45:$G$53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Sheet1!$G$62:$G$70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Sheet1!$G$79:$G$87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Sheet1!$G$96:$G$104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Sheet1!$G$113:$G$121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15-Dec-2011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Sheet1!$G$130:$G$138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Sheet1!$G$147:$G$155</c:f>
              <c:numCache/>
            </c:numRef>
          </c:val>
          <c:smooth val="0"/>
        </c:ser>
        <c:marker val="1"/>
        <c:axId val="7555365"/>
        <c:axId val="889422"/>
      </c:lineChart>
      <c:catAx>
        <c:axId val="7555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89422"/>
        <c:crosses val="autoZero"/>
        <c:auto val="1"/>
        <c:lblOffset val="100"/>
        <c:tickLblSkip val="1"/>
        <c:noMultiLvlLbl val="0"/>
      </c:catAx>
      <c:valAx>
        <c:axId val="88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553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211</xdr:col>
      <xdr:colOff>219075</xdr:colOff>
      <xdr:row>23</xdr:row>
      <xdr:rowOff>142875</xdr:rowOff>
    </xdr:from>
    <xdr:to>
      <xdr:col>221</xdr:col>
      <xdr:colOff>504825</xdr:colOff>
      <xdr:row>45</xdr:row>
      <xdr:rowOff>66675</xdr:rowOff>
    </xdr:to>
    <xdr:graphicFrame>
      <xdr:nvGraphicFramePr>
        <xdr:cNvPr id="4" name="Chart 95"/>
        <xdr:cNvGraphicFramePr/>
      </xdr:nvGraphicFramePr>
      <xdr:xfrm>
        <a:off x="119786400" y="3867150"/>
        <a:ext cx="56197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222</xdr:col>
      <xdr:colOff>276225</xdr:colOff>
      <xdr:row>1</xdr:row>
      <xdr:rowOff>38100</xdr:rowOff>
    </xdr:from>
    <xdr:to>
      <xdr:col>233</xdr:col>
      <xdr:colOff>28575</xdr:colOff>
      <xdr:row>23</xdr:row>
      <xdr:rowOff>114300</xdr:rowOff>
    </xdr:to>
    <xdr:graphicFrame>
      <xdr:nvGraphicFramePr>
        <xdr:cNvPr id="5" name="Chart 96"/>
        <xdr:cNvGraphicFramePr/>
      </xdr:nvGraphicFramePr>
      <xdr:xfrm>
        <a:off x="125710950" y="200025"/>
        <a:ext cx="5619750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222</xdr:col>
      <xdr:colOff>266700</xdr:colOff>
      <xdr:row>24</xdr:row>
      <xdr:rowOff>0</xdr:rowOff>
    </xdr:from>
    <xdr:to>
      <xdr:col>233</xdr:col>
      <xdr:colOff>28575</xdr:colOff>
      <xdr:row>45</xdr:row>
      <xdr:rowOff>104775</xdr:rowOff>
    </xdr:to>
    <xdr:graphicFrame>
      <xdr:nvGraphicFramePr>
        <xdr:cNvPr id="6" name="Chart 99"/>
        <xdr:cNvGraphicFramePr/>
      </xdr:nvGraphicFramePr>
      <xdr:xfrm>
        <a:off x="125701425" y="3895725"/>
        <a:ext cx="5629275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211</xdr:col>
      <xdr:colOff>190500</xdr:colOff>
      <xdr:row>1</xdr:row>
      <xdr:rowOff>9525</xdr:rowOff>
    </xdr:from>
    <xdr:to>
      <xdr:col>221</xdr:col>
      <xdr:colOff>476250</xdr:colOff>
      <xdr:row>23</xdr:row>
      <xdr:rowOff>85725</xdr:rowOff>
    </xdr:to>
    <xdr:graphicFrame>
      <xdr:nvGraphicFramePr>
        <xdr:cNvPr id="7" name="Chart 100"/>
        <xdr:cNvGraphicFramePr/>
      </xdr:nvGraphicFramePr>
      <xdr:xfrm>
        <a:off x="119757825" y="171450"/>
        <a:ext cx="5619750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14"/>
  <sheetViews>
    <sheetView showGridLines="0" tabSelected="1" zoomScalePageLayoutView="0" workbookViewId="0" topLeftCell="A10">
      <selection activeCell="G39" sqref="G39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253" width="9.33203125" style="6" customWidth="1"/>
    <col min="254" max="254" width="28.16015625" style="6" bestFit="1" customWidth="1"/>
    <col min="255" max="16384" width="9.33203125" style="6" customWidth="1"/>
  </cols>
  <sheetData>
    <row r="1" ht="12.75"/>
    <row r="2" ht="12.75"/>
    <row r="3" ht="12.75"/>
    <row r="4" ht="12.75"/>
    <row r="5" ht="12.75"/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19" ht="12.75"/>
    <row r="20" ht="12.75">
      <c r="A20" s="9" t="s">
        <v>50</v>
      </c>
    </row>
    <row r="21" ht="12.75">
      <c r="A21" s="5"/>
    </row>
    <row r="22" ht="12.75">
      <c r="A22" s="5" t="s">
        <v>48</v>
      </c>
    </row>
    <row r="23" spans="1:7" ht="12.75">
      <c r="A23" s="5" t="s">
        <v>51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3" ht="13.5" thickBot="1">
      <c r="A25" s="17" t="s">
        <v>1</v>
      </c>
      <c r="B25" s="18" t="str">
        <f>$A$20</f>
        <v>23-Feb-2010</v>
      </c>
      <c r="C25" s="19"/>
      <c r="D25" s="20"/>
      <c r="J25" s="45" t="s">
        <v>56</v>
      </c>
      <c r="K25" s="46"/>
      <c r="L25"/>
      <c r="M25"/>
      <c r="N25"/>
      <c r="O25"/>
      <c r="P25"/>
      <c r="Q25"/>
      <c r="R25"/>
      <c r="S25" s="47" t="s">
        <v>41</v>
      </c>
      <c r="T25" s="48"/>
      <c r="U25"/>
      <c r="V25" s="135" t="s">
        <v>54</v>
      </c>
      <c r="W25" s="48"/>
      <c r="Y25" s="49" t="s">
        <v>40</v>
      </c>
      <c r="Z25" s="50"/>
      <c r="AA25" s="50"/>
      <c r="AB25" s="50"/>
      <c r="AC25" s="51"/>
      <c r="AE25" s="49" t="s">
        <v>39</v>
      </c>
      <c r="AF25" s="50"/>
      <c r="AG25" s="51"/>
    </row>
    <row r="26" spans="1:33" ht="13.5" thickBot="1">
      <c r="A26" s="21" t="s">
        <v>0</v>
      </c>
      <c r="B26" s="22" t="s">
        <v>2</v>
      </c>
      <c r="C26" s="23"/>
      <c r="D26" s="24"/>
      <c r="J26" s="152" t="s">
        <v>0</v>
      </c>
      <c r="K26" s="153"/>
      <c r="L26" s="52" t="s">
        <v>26</v>
      </c>
      <c r="M26" s="52" t="s">
        <v>27</v>
      </c>
      <c r="N26" s="52" t="s">
        <v>28</v>
      </c>
      <c r="O26" s="52" t="s">
        <v>29</v>
      </c>
      <c r="P26" s="53" t="s">
        <v>30</v>
      </c>
      <c r="Q26" s="54" t="s">
        <v>31</v>
      </c>
      <c r="R26"/>
      <c r="S26" s="55" t="s">
        <v>32</v>
      </c>
      <c r="T26" s="56" t="s">
        <v>33</v>
      </c>
      <c r="U26"/>
      <c r="V26" s="136" t="s">
        <v>55</v>
      </c>
      <c r="W26" s="74"/>
      <c r="Y26" s="73"/>
      <c r="Z26" s="14"/>
      <c r="AA26" s="95" t="str">
        <f>A20</f>
        <v>23-Feb-2010</v>
      </c>
      <c r="AB26" s="11"/>
      <c r="AC26" s="74"/>
      <c r="AE26" s="57" t="s">
        <v>34</v>
      </c>
      <c r="AF26" s="95" t="str">
        <f>A20</f>
        <v>23-Feb-2010</v>
      </c>
      <c r="AG26" s="58"/>
    </row>
    <row r="27" spans="1:33" ht="13.5" thickBot="1">
      <c r="A27" s="25" t="s">
        <v>4</v>
      </c>
      <c r="B27" s="26">
        <v>40255</v>
      </c>
      <c r="C27" s="23"/>
      <c r="D27" s="27"/>
      <c r="F27" s="28" t="s">
        <v>24</v>
      </c>
      <c r="G27" s="29" t="s">
        <v>25</v>
      </c>
      <c r="J27" s="143" t="s">
        <v>2</v>
      </c>
      <c r="K27" s="154"/>
      <c r="L27" s="87"/>
      <c r="M27" s="86"/>
      <c r="N27" s="59"/>
      <c r="O27" s="59"/>
      <c r="P27" s="71"/>
      <c r="Q27" s="60"/>
      <c r="R27"/>
      <c r="S27" s="61">
        <v>40218</v>
      </c>
      <c r="T27" s="94" t="str">
        <f>A20</f>
        <v>23-Feb-2010</v>
      </c>
      <c r="U27"/>
      <c r="V27" s="138" t="s">
        <v>52</v>
      </c>
      <c r="W27" s="140" t="s">
        <v>53</v>
      </c>
      <c r="Y27" s="75" t="s">
        <v>43</v>
      </c>
      <c r="Z27" s="76" t="s">
        <v>42</v>
      </c>
      <c r="AA27" s="76" t="s">
        <v>44</v>
      </c>
      <c r="AB27" s="76" t="s">
        <v>38</v>
      </c>
      <c r="AC27" s="58"/>
      <c r="AE27" s="62" t="s">
        <v>35</v>
      </c>
      <c r="AF27" s="63" t="s">
        <v>36</v>
      </c>
      <c r="AG27" s="64" t="s">
        <v>37</v>
      </c>
    </row>
    <row r="28" spans="1:256" ht="12.75">
      <c r="A28" s="30" t="s">
        <v>3</v>
      </c>
      <c r="B28" s="72">
        <v>17200</v>
      </c>
      <c r="C28" s="22" t="s">
        <v>14</v>
      </c>
      <c r="D28" s="31">
        <v>31.27</v>
      </c>
      <c r="F28" s="32">
        <v>0.7006109979633401</v>
      </c>
      <c r="G28" s="33">
        <v>6.52</v>
      </c>
      <c r="J28" s="145">
        <v>40255</v>
      </c>
      <c r="K28" s="149"/>
      <c r="L28" s="88">
        <v>24551</v>
      </c>
      <c r="M28" s="69">
        <v>24570</v>
      </c>
      <c r="N28" s="65">
        <v>24575</v>
      </c>
      <c r="O28" s="65">
        <v>24573</v>
      </c>
      <c r="P28" s="70">
        <v>24.75</v>
      </c>
      <c r="Q28" s="66">
        <v>24.75</v>
      </c>
      <c r="R28" s="96"/>
      <c r="S28" s="118">
        <v>0.2526470892001247</v>
      </c>
      <c r="T28" s="119">
        <v>0.24122124283853594</v>
      </c>
      <c r="U28" s="67"/>
      <c r="V28" s="134">
        <v>0.7882974644795941</v>
      </c>
      <c r="W28" s="139">
        <v>1.1860852685123624</v>
      </c>
      <c r="Y28" s="90">
        <v>-0.2571392345431773</v>
      </c>
      <c r="Z28" s="79">
        <v>0.023158733206482783</v>
      </c>
      <c r="AA28" s="79">
        <v>0.5285364158071619</v>
      </c>
      <c r="AB28" s="105" t="s">
        <v>45</v>
      </c>
      <c r="AC28" s="106">
        <v>-0.005688545882110896</v>
      </c>
      <c r="AE28" s="113">
        <v>0.8</v>
      </c>
      <c r="AF28" s="114">
        <v>-0.9899999999179678</v>
      </c>
      <c r="AG28" s="115">
        <v>0.3296274745678731</v>
      </c>
      <c r="IU28" s="97">
        <f aca="true" t="shared" si="0" ref="IU28:IU36">D28-$D$32</f>
        <v>6.52</v>
      </c>
      <c r="IV28" s="6" t="b">
        <f>IU28=G28</f>
        <v>1</v>
      </c>
    </row>
    <row r="29" spans="1:256" ht="12.75">
      <c r="A29" s="30" t="s">
        <v>5</v>
      </c>
      <c r="B29" s="22">
        <v>19650</v>
      </c>
      <c r="C29" s="22" t="s">
        <v>14</v>
      </c>
      <c r="D29" s="31">
        <v>29.05</v>
      </c>
      <c r="F29" s="34">
        <v>0.8004073319755601</v>
      </c>
      <c r="G29" s="35">
        <v>4.3</v>
      </c>
      <c r="J29" s="145">
        <v>40346</v>
      </c>
      <c r="K29" s="149"/>
      <c r="L29" s="88">
        <v>24551</v>
      </c>
      <c r="M29" s="69">
        <v>24840</v>
      </c>
      <c r="N29" s="65">
        <v>24865</v>
      </c>
      <c r="O29" s="65">
        <v>24853</v>
      </c>
      <c r="P29" s="70">
        <v>24.25</v>
      </c>
      <c r="Q29" s="66">
        <v>24.5</v>
      </c>
      <c r="R29" s="96"/>
      <c r="S29" s="118">
        <v>0.24693134911010245</v>
      </c>
      <c r="T29" s="119">
        <v>0.24338092086067198</v>
      </c>
      <c r="U29" s="67"/>
      <c r="V29" s="132">
        <v>0.7718576485510993</v>
      </c>
      <c r="W29" s="119">
        <v>1.1038862949162938</v>
      </c>
      <c r="Y29" s="90">
        <v>-0.39574457091449394</v>
      </c>
      <c r="Z29" s="79">
        <v>0.06253314175287122</v>
      </c>
      <c r="AA29" s="79">
        <v>0.594556003426439</v>
      </c>
      <c r="AB29" s="105" t="s">
        <v>46</v>
      </c>
      <c r="AC29" s="106">
        <v>0.2415465863719352</v>
      </c>
      <c r="AE29" s="68">
        <v>0.8</v>
      </c>
      <c r="AF29" s="77">
        <v>-0.9899999999039306</v>
      </c>
      <c r="AG29" s="78">
        <v>0.4403750266426865</v>
      </c>
      <c r="IU29" s="98">
        <f t="shared" si="0"/>
        <v>4.300000000000001</v>
      </c>
      <c r="IV29" s="6" t="b">
        <f aca="true" t="shared" si="1" ref="IV29:IV87">IU29=G29</f>
        <v>1</v>
      </c>
    </row>
    <row r="30" spans="1:256" ht="12.75">
      <c r="A30" s="30" t="s">
        <v>5</v>
      </c>
      <c r="B30" s="22">
        <v>22100</v>
      </c>
      <c r="C30" s="22" t="s">
        <v>14</v>
      </c>
      <c r="D30" s="31">
        <v>26.88</v>
      </c>
      <c r="F30" s="34">
        <v>0.90020366598778</v>
      </c>
      <c r="G30" s="35">
        <v>2.13</v>
      </c>
      <c r="J30" s="145">
        <v>40437</v>
      </c>
      <c r="K30" s="149"/>
      <c r="L30" s="88">
        <v>24551</v>
      </c>
      <c r="M30" s="69">
        <v>25870</v>
      </c>
      <c r="N30" s="65">
        <v>25870</v>
      </c>
      <c r="O30" s="65">
        <v>24983</v>
      </c>
      <c r="P30" s="70">
        <v>24.25</v>
      </c>
      <c r="Q30" s="66">
        <v>24.5</v>
      </c>
      <c r="R30"/>
      <c r="S30" s="118">
        <v>0.24447570856798978</v>
      </c>
      <c r="T30" s="119">
        <v>0.24418933694160647</v>
      </c>
      <c r="U30" s="67"/>
      <c r="V30" s="132">
        <v>0.6594748299579299</v>
      </c>
      <c r="W30" s="119">
        <v>1.1095235206009366</v>
      </c>
      <c r="Y30" s="90">
        <v>-0.46459925924355083</v>
      </c>
      <c r="Z30" s="79">
        <v>0.0904914064300963</v>
      </c>
      <c r="AA30" s="79">
        <v>0.6211703833858092</v>
      </c>
      <c r="AB30" s="85"/>
      <c r="AC30" s="58"/>
      <c r="AE30" s="68">
        <v>0.8</v>
      </c>
      <c r="AF30" s="77">
        <v>-0.9899999999960499</v>
      </c>
      <c r="AG30" s="78">
        <v>0.4440044725739405</v>
      </c>
      <c r="IU30" s="98">
        <f t="shared" si="0"/>
        <v>2.129999999999999</v>
      </c>
      <c r="IV30" s="6" t="b">
        <f t="shared" si="1"/>
        <v>1</v>
      </c>
    </row>
    <row r="31" spans="1:256" ht="12.75">
      <c r="A31" s="30" t="s">
        <v>5</v>
      </c>
      <c r="B31" s="22">
        <v>23350</v>
      </c>
      <c r="C31" s="22" t="s">
        <v>14</v>
      </c>
      <c r="D31" s="31">
        <v>25.79</v>
      </c>
      <c r="F31" s="34">
        <v>0.9511201629327902</v>
      </c>
      <c r="G31" s="35">
        <v>1.04</v>
      </c>
      <c r="J31" s="145">
        <v>40527</v>
      </c>
      <c r="K31" s="149"/>
      <c r="L31" s="88">
        <v>24551</v>
      </c>
      <c r="M31" s="69">
        <v>25772</v>
      </c>
      <c r="N31" s="65">
        <v>25832</v>
      </c>
      <c r="O31" s="65">
        <v>25379</v>
      </c>
      <c r="P31" s="70">
        <v>24.25</v>
      </c>
      <c r="Q31" s="66">
        <v>24.5</v>
      </c>
      <c r="R31"/>
      <c r="S31" s="118">
        <v>0.24291100351721645</v>
      </c>
      <c r="T31" s="119">
        <v>0.24469337552431134</v>
      </c>
      <c r="U31" s="67"/>
      <c r="V31" s="132">
        <v>0.628412542561808</v>
      </c>
      <c r="W31" s="119">
        <v>1.041222866104921</v>
      </c>
      <c r="Y31" s="90">
        <v>-0.5133296432866646</v>
      </c>
      <c r="Z31" s="79">
        <v>0.11386934392423607</v>
      </c>
      <c r="AA31" s="79">
        <v>0.6383169828918681</v>
      </c>
      <c r="AB31" s="85"/>
      <c r="AC31" s="58"/>
      <c r="AE31" s="68">
        <v>0.8</v>
      </c>
      <c r="AF31" s="77">
        <v>-0.9762948550868503</v>
      </c>
      <c r="AG31" s="78">
        <v>0.4918925358819898</v>
      </c>
      <c r="IU31" s="98">
        <f t="shared" si="0"/>
        <v>1.0399999999999991</v>
      </c>
      <c r="IV31" s="6" t="b">
        <f t="shared" si="1"/>
        <v>1</v>
      </c>
    </row>
    <row r="32" spans="1:256" ht="12.75">
      <c r="A32" s="30" t="s">
        <v>5</v>
      </c>
      <c r="B32" s="22">
        <v>24550</v>
      </c>
      <c r="C32" s="22" t="s">
        <v>14</v>
      </c>
      <c r="D32" s="31">
        <v>24.75</v>
      </c>
      <c r="F32" s="34">
        <v>1</v>
      </c>
      <c r="G32" s="35">
        <v>0</v>
      </c>
      <c r="J32" s="145">
        <v>40619</v>
      </c>
      <c r="K32" s="149"/>
      <c r="L32" s="88">
        <v>24551</v>
      </c>
      <c r="M32" s="69">
        <v>26030</v>
      </c>
      <c r="N32" s="65">
        <v>26090</v>
      </c>
      <c r="O32" s="65">
        <v>25687</v>
      </c>
      <c r="P32" s="70">
        <v>24.25</v>
      </c>
      <c r="Q32" s="66">
        <v>24.25</v>
      </c>
      <c r="R32"/>
      <c r="S32" s="118">
        <v>0.24173196037687208</v>
      </c>
      <c r="T32" s="119">
        <v>0.24507039107595135</v>
      </c>
      <c r="U32" s="67"/>
      <c r="V32" s="132"/>
      <c r="W32" s="119"/>
      <c r="Y32" s="90">
        <v>-0.5530180835126268</v>
      </c>
      <c r="Z32" s="79">
        <v>0.13518281262310436</v>
      </c>
      <c r="AA32" s="79">
        <v>0.6514272975809923</v>
      </c>
      <c r="AB32" s="85"/>
      <c r="AC32" s="58"/>
      <c r="AE32" s="68">
        <v>0.8</v>
      </c>
      <c r="AF32" s="77">
        <v>-0.9552606493052597</v>
      </c>
      <c r="AG32" s="78">
        <v>0.5281926156104674</v>
      </c>
      <c r="IU32" s="98">
        <f t="shared" si="0"/>
        <v>0</v>
      </c>
      <c r="IV32" s="6" t="b">
        <f t="shared" si="1"/>
        <v>1</v>
      </c>
    </row>
    <row r="33" spans="1:256" ht="12.75">
      <c r="A33" s="30" t="s">
        <v>5</v>
      </c>
      <c r="B33" s="22">
        <v>25800</v>
      </c>
      <c r="C33" s="22" t="s">
        <v>14</v>
      </c>
      <c r="D33" s="31">
        <v>23.68</v>
      </c>
      <c r="F33" s="34">
        <v>1.0509164969450102</v>
      </c>
      <c r="G33" s="35">
        <v>-1.07</v>
      </c>
      <c r="J33" s="145">
        <v>40709</v>
      </c>
      <c r="K33" s="149"/>
      <c r="L33" s="89">
        <v>24551</v>
      </c>
      <c r="M33" s="81">
        <v>26470</v>
      </c>
      <c r="N33" s="82">
        <v>26530</v>
      </c>
      <c r="O33" s="82">
        <v>26023</v>
      </c>
      <c r="P33" s="83">
        <v>24</v>
      </c>
      <c r="Q33" s="84">
        <v>24.25</v>
      </c>
      <c r="R33"/>
      <c r="S33" s="118">
        <v>0.24081934512265013</v>
      </c>
      <c r="T33" s="119">
        <v>0.24536137925478987</v>
      </c>
      <c r="U33" s="67"/>
      <c r="V33" s="132"/>
      <c r="W33" s="119"/>
      <c r="Y33" s="90">
        <v>-0.5856906594424748</v>
      </c>
      <c r="Z33" s="79">
        <v>0.15429613587526841</v>
      </c>
      <c r="AA33" s="79">
        <v>0.661715789771666</v>
      </c>
      <c r="AB33" s="85"/>
      <c r="AC33" s="58"/>
      <c r="AE33" s="68">
        <v>0.8</v>
      </c>
      <c r="AF33" s="77">
        <v>-0.9282832202923206</v>
      </c>
      <c r="AG33" s="78">
        <v>0.558085130370258</v>
      </c>
      <c r="IU33" s="98">
        <f t="shared" si="0"/>
        <v>-1.0700000000000003</v>
      </c>
      <c r="IV33" s="6" t="b">
        <f t="shared" si="1"/>
        <v>1</v>
      </c>
    </row>
    <row r="34" spans="1:256" ht="12.75">
      <c r="A34" s="30" t="s">
        <v>5</v>
      </c>
      <c r="B34" s="22">
        <v>27050</v>
      </c>
      <c r="C34" s="22" t="s">
        <v>14</v>
      </c>
      <c r="D34" s="31">
        <v>22.63</v>
      </c>
      <c r="F34" s="34">
        <v>1.1018329938900204</v>
      </c>
      <c r="G34" s="35">
        <v>-2.12</v>
      </c>
      <c r="J34" s="145">
        <v>40892</v>
      </c>
      <c r="K34" s="149"/>
      <c r="L34" s="88">
        <v>24551</v>
      </c>
      <c r="M34" s="69">
        <v>26722</v>
      </c>
      <c r="N34" s="65">
        <v>26782</v>
      </c>
      <c r="O34" s="65">
        <v>26679</v>
      </c>
      <c r="P34" s="70">
        <v>24.5</v>
      </c>
      <c r="Q34" s="66">
        <v>24.5</v>
      </c>
      <c r="R34"/>
      <c r="S34" s="118">
        <v>0.2393977334178548</v>
      </c>
      <c r="T34" s="119">
        <v>0.24581421919115481</v>
      </c>
      <c r="U34" s="67"/>
      <c r="V34" s="132"/>
      <c r="W34" s="119"/>
      <c r="Y34" s="90">
        <v>-0.6403307585000492</v>
      </c>
      <c r="Z34" s="79">
        <v>0.18949539076328556</v>
      </c>
      <c r="AA34" s="79">
        <v>0.6780259967843565</v>
      </c>
      <c r="AB34" s="85"/>
      <c r="AC34" s="58"/>
      <c r="AE34" s="109">
        <v>0.8</v>
      </c>
      <c r="AF34" s="110">
        <v>-0.8964641210817549</v>
      </c>
      <c r="AG34" s="111">
        <v>0.5904014931630803</v>
      </c>
      <c r="IU34" s="98">
        <f t="shared" si="0"/>
        <v>-2.120000000000001</v>
      </c>
      <c r="IV34" s="6" t="b">
        <f t="shared" si="1"/>
        <v>1</v>
      </c>
    </row>
    <row r="35" spans="1:256" ht="12.75">
      <c r="A35" s="30" t="s">
        <v>5</v>
      </c>
      <c r="B35" s="22">
        <v>29500</v>
      </c>
      <c r="C35" s="22" t="s">
        <v>14</v>
      </c>
      <c r="D35" s="31">
        <v>20.59</v>
      </c>
      <c r="F35" s="34">
        <v>1.2016293279022403</v>
      </c>
      <c r="G35" s="35">
        <v>-4.16</v>
      </c>
      <c r="J35" s="145">
        <v>40983</v>
      </c>
      <c r="K35" s="149"/>
      <c r="L35" s="89">
        <v>24551</v>
      </c>
      <c r="M35" s="81">
        <v>27570</v>
      </c>
      <c r="N35" s="82">
        <v>27630</v>
      </c>
      <c r="O35" s="82">
        <v>27033</v>
      </c>
      <c r="P35" s="83">
        <v>24.5</v>
      </c>
      <c r="Q35" s="84">
        <v>24.5</v>
      </c>
      <c r="S35" s="118">
        <v>0.23883154911748983</v>
      </c>
      <c r="T35" s="119">
        <v>0.24599464486624315</v>
      </c>
      <c r="V35" s="132"/>
      <c r="W35" s="119"/>
      <c r="Y35" s="90">
        <v>-0.6634652094863956</v>
      </c>
      <c r="Z35" s="79">
        <v>0.2056412880385649</v>
      </c>
      <c r="AA35" s="79">
        <v>0.6846273926355242</v>
      </c>
      <c r="AB35" s="85"/>
      <c r="AC35" s="58"/>
      <c r="AE35" s="68">
        <v>0.8</v>
      </c>
      <c r="AF35" s="77">
        <v>-0.8962058590144057</v>
      </c>
      <c r="AG35" s="78">
        <v>0.5980947553990374</v>
      </c>
      <c r="IU35" s="98">
        <f t="shared" si="0"/>
        <v>-4.16</v>
      </c>
      <c r="IV35" s="6" t="b">
        <f t="shared" si="1"/>
        <v>1</v>
      </c>
    </row>
    <row r="36" spans="1:256" ht="13.5" thickBot="1">
      <c r="A36" s="30" t="s">
        <v>6</v>
      </c>
      <c r="B36" s="22">
        <v>31950</v>
      </c>
      <c r="C36" s="22" t="s">
        <v>14</v>
      </c>
      <c r="D36" s="31">
        <v>18.61</v>
      </c>
      <c r="F36" s="36">
        <v>1.3014256619144602</v>
      </c>
      <c r="G36" s="37">
        <v>-6.14</v>
      </c>
      <c r="J36" s="150">
        <v>41991</v>
      </c>
      <c r="K36" s="151"/>
      <c r="L36" s="100">
        <v>24551</v>
      </c>
      <c r="M36" s="101">
        <v>32173</v>
      </c>
      <c r="N36" s="102">
        <v>32373</v>
      </c>
      <c r="O36" s="102">
        <v>32273</v>
      </c>
      <c r="P36" s="103">
        <v>24.5</v>
      </c>
      <c r="Q36" s="104">
        <v>24.75</v>
      </c>
      <c r="S36" s="120">
        <v>0.23510566763422772</v>
      </c>
      <c r="T36" s="121">
        <v>0.24718744211872515</v>
      </c>
      <c r="V36" s="133"/>
      <c r="W36" s="137"/>
      <c r="Y36" s="91">
        <v>-0.6634652094863956</v>
      </c>
      <c r="Z36" s="80">
        <v>0.2056412880385649</v>
      </c>
      <c r="AA36" s="80">
        <v>0.6846273926355242</v>
      </c>
      <c r="AB36" s="107"/>
      <c r="AC36" s="108"/>
      <c r="AE36" s="112">
        <v>0.8</v>
      </c>
      <c r="AF36" s="116">
        <v>-0.8962058590144057</v>
      </c>
      <c r="AG36" s="117">
        <v>0.5980947553990374</v>
      </c>
      <c r="IU36" s="99">
        <f t="shared" si="0"/>
        <v>-6.140000000000001</v>
      </c>
      <c r="IV36" s="6" t="b">
        <f t="shared" si="1"/>
        <v>1</v>
      </c>
    </row>
    <row r="37" spans="1:255" ht="13.5" thickBot="1">
      <c r="A37" s="25" t="s">
        <v>7</v>
      </c>
      <c r="B37" s="22">
        <f>B32</f>
        <v>24550</v>
      </c>
      <c r="C37" s="23"/>
      <c r="D37" s="38"/>
      <c r="G37" s="44">
        <f>G28-G36</f>
        <v>12.66</v>
      </c>
      <c r="J37"/>
      <c r="IU37" s="99"/>
    </row>
    <row r="38" spans="1:255" ht="13.5" thickBot="1">
      <c r="A38" s="25" t="s">
        <v>8</v>
      </c>
      <c r="B38" s="39">
        <f>D32</f>
        <v>24.75</v>
      </c>
      <c r="C38" s="23"/>
      <c r="D38" s="38"/>
      <c r="J38" s="143" t="s">
        <v>47</v>
      </c>
      <c r="K38" s="144"/>
      <c r="L38" s="52" t="s">
        <v>26</v>
      </c>
      <c r="M38" s="52" t="s">
        <v>27</v>
      </c>
      <c r="N38" s="52" t="s">
        <v>28</v>
      </c>
      <c r="O38" s="52" t="s">
        <v>29</v>
      </c>
      <c r="P38" s="53" t="s">
        <v>30</v>
      </c>
      <c r="Q38" s="54" t="s">
        <v>31</v>
      </c>
      <c r="IU38" s="99"/>
    </row>
    <row r="39" spans="1:255" ht="13.5" thickBot="1">
      <c r="A39" s="25" t="s">
        <v>9</v>
      </c>
      <c r="B39" s="39">
        <v>65</v>
      </c>
      <c r="C39" s="23"/>
      <c r="D39" s="38"/>
      <c r="J39" s="93">
        <v>40255</v>
      </c>
      <c r="K39" s="92"/>
      <c r="L39" s="65">
        <v>5173</v>
      </c>
      <c r="M39" s="65">
        <v>5187</v>
      </c>
      <c r="N39" s="65">
        <v>5187</v>
      </c>
      <c r="O39" s="65">
        <v>5187</v>
      </c>
      <c r="P39" s="70">
        <v>23.75</v>
      </c>
      <c r="Q39" s="66">
        <v>24</v>
      </c>
      <c r="IU39" s="99"/>
    </row>
    <row r="40" spans="1:255" ht="13.5" thickBot="1">
      <c r="A40" s="40" t="s">
        <v>10</v>
      </c>
      <c r="B40" s="41">
        <v>5</v>
      </c>
      <c r="C40" s="42"/>
      <c r="D40" s="43"/>
      <c r="J40" s="93">
        <v>40346</v>
      </c>
      <c r="K40" s="92"/>
      <c r="L40" s="65">
        <v>5173</v>
      </c>
      <c r="M40" s="65">
        <v>5227</v>
      </c>
      <c r="N40" s="65">
        <v>5227</v>
      </c>
      <c r="O40" s="65">
        <v>5227</v>
      </c>
      <c r="P40" s="70">
        <v>23.25</v>
      </c>
      <c r="Q40" s="66">
        <v>23.5</v>
      </c>
      <c r="IU40" s="99"/>
    </row>
    <row r="41" spans="1:255" ht="13.5" thickBot="1">
      <c r="A41" s="11"/>
      <c r="B41" s="12"/>
      <c r="C41" s="11"/>
      <c r="D41" s="13"/>
      <c r="J41" s="93">
        <v>40437</v>
      </c>
      <c r="K41" s="92"/>
      <c r="L41" s="65">
        <v>5173</v>
      </c>
      <c r="M41" s="65">
        <v>5253</v>
      </c>
      <c r="N41" s="65">
        <v>5253</v>
      </c>
      <c r="O41" s="65">
        <v>5253</v>
      </c>
      <c r="P41" s="70">
        <v>23.25</v>
      </c>
      <c r="Q41" s="66">
        <v>23.5</v>
      </c>
      <c r="IU41" s="99"/>
    </row>
    <row r="42" spans="1:255" ht="13.5" thickBot="1">
      <c r="A42" s="17" t="s">
        <v>1</v>
      </c>
      <c r="B42" s="18" t="str">
        <f>$A$20</f>
        <v>23-Feb-2010</v>
      </c>
      <c r="C42" s="19"/>
      <c r="D42" s="20"/>
      <c r="J42" s="93">
        <v>40527</v>
      </c>
      <c r="K42" s="92"/>
      <c r="L42" s="65">
        <v>5173</v>
      </c>
      <c r="M42" s="65">
        <v>5318</v>
      </c>
      <c r="N42" s="65">
        <v>5318</v>
      </c>
      <c r="O42" s="65">
        <v>5318</v>
      </c>
      <c r="P42" s="70">
        <v>23.25</v>
      </c>
      <c r="Q42" s="66">
        <v>23.5</v>
      </c>
      <c r="IU42" s="99"/>
    </row>
    <row r="43" spans="1:255" ht="13.5" thickBot="1">
      <c r="A43" s="21" t="s">
        <v>0</v>
      </c>
      <c r="B43" s="22" t="s">
        <v>2</v>
      </c>
      <c r="C43" s="23"/>
      <c r="D43" s="24"/>
      <c r="J43" s="129">
        <v>40619</v>
      </c>
      <c r="K43" s="130"/>
      <c r="L43" s="102">
        <v>5173</v>
      </c>
      <c r="M43" s="102">
        <v>5381</v>
      </c>
      <c r="N43" s="102">
        <v>5381</v>
      </c>
      <c r="O43" s="102">
        <v>5381</v>
      </c>
      <c r="P43" s="103">
        <v>23.25</v>
      </c>
      <c r="Q43" s="104">
        <v>23</v>
      </c>
      <c r="IU43" s="99"/>
    </row>
    <row r="44" spans="1:255" ht="13.5" thickBot="1">
      <c r="A44" s="25" t="s">
        <v>4</v>
      </c>
      <c r="B44" s="26">
        <v>40346</v>
      </c>
      <c r="C44" s="23"/>
      <c r="D44" s="27"/>
      <c r="F44" s="28" t="s">
        <v>24</v>
      </c>
      <c r="G44" s="29" t="s">
        <v>25</v>
      </c>
      <c r="IU44" s="99"/>
    </row>
    <row r="45" spans="1:256" ht="13.5" thickBot="1">
      <c r="A45" s="30" t="s">
        <v>3</v>
      </c>
      <c r="B45" s="72">
        <v>17400</v>
      </c>
      <c r="C45" s="22" t="s">
        <v>14</v>
      </c>
      <c r="D45" s="31">
        <v>32.93</v>
      </c>
      <c r="F45" s="32">
        <v>0.7002012072434608</v>
      </c>
      <c r="G45" s="33">
        <v>8.68</v>
      </c>
      <c r="J45" s="143" t="s">
        <v>49</v>
      </c>
      <c r="K45" s="144"/>
      <c r="L45" s="52" t="s">
        <v>26</v>
      </c>
      <c r="M45" s="52" t="s">
        <v>27</v>
      </c>
      <c r="N45" s="52" t="s">
        <v>28</v>
      </c>
      <c r="O45" s="52" t="s">
        <v>29</v>
      </c>
      <c r="P45" s="53" t="s">
        <v>30</v>
      </c>
      <c r="Q45" s="54" t="s">
        <v>31</v>
      </c>
      <c r="IU45" s="97">
        <f aca="true" t="shared" si="2" ref="IU45:IU53">D45-$D$49</f>
        <v>8.68</v>
      </c>
      <c r="IV45" s="6" t="b">
        <f t="shared" si="1"/>
        <v>1</v>
      </c>
    </row>
    <row r="46" spans="1:256" ht="13.5" thickBot="1">
      <c r="A46" s="30" t="s">
        <v>5</v>
      </c>
      <c r="B46" s="22">
        <v>19900</v>
      </c>
      <c r="C46" s="22" t="s">
        <v>14</v>
      </c>
      <c r="D46" s="31">
        <v>29.89</v>
      </c>
      <c r="F46" s="34">
        <v>0.8008048289738431</v>
      </c>
      <c r="G46" s="35">
        <v>5.64</v>
      </c>
      <c r="J46" s="145">
        <v>40255</v>
      </c>
      <c r="K46" s="146"/>
      <c r="L46" s="65">
        <v>25296</v>
      </c>
      <c r="M46" s="65">
        <v>25367</v>
      </c>
      <c r="N46" s="65">
        <v>25367</v>
      </c>
      <c r="O46" s="65">
        <v>25367</v>
      </c>
      <c r="P46" s="70">
        <v>23.5</v>
      </c>
      <c r="Q46" s="66">
        <v>23.5</v>
      </c>
      <c r="IU46" s="97">
        <f t="shared" si="2"/>
        <v>5.640000000000001</v>
      </c>
      <c r="IV46" s="6" t="b">
        <f t="shared" si="1"/>
        <v>1</v>
      </c>
    </row>
    <row r="47" spans="1:256" ht="13.5" thickBot="1">
      <c r="A47" s="30" t="s">
        <v>5</v>
      </c>
      <c r="B47" s="22">
        <v>22350</v>
      </c>
      <c r="C47" s="22" t="s">
        <v>14</v>
      </c>
      <c r="D47" s="31">
        <v>27.04</v>
      </c>
      <c r="F47" s="34">
        <v>0.8993963782696177</v>
      </c>
      <c r="G47" s="35">
        <v>2.79</v>
      </c>
      <c r="J47" s="145">
        <v>40346</v>
      </c>
      <c r="K47" s="146"/>
      <c r="L47" s="65">
        <v>25296</v>
      </c>
      <c r="M47" s="65">
        <v>25501</v>
      </c>
      <c r="N47" s="65">
        <v>25501</v>
      </c>
      <c r="O47" s="65">
        <v>25501</v>
      </c>
      <c r="P47" s="70">
        <v>22.25</v>
      </c>
      <c r="Q47" s="66">
        <v>22.5</v>
      </c>
      <c r="IU47" s="97">
        <f t="shared" si="2"/>
        <v>2.789999999999999</v>
      </c>
      <c r="IV47" s="6" t="b">
        <f t="shared" si="1"/>
        <v>1</v>
      </c>
    </row>
    <row r="48" spans="1:256" ht="13.5" thickBot="1">
      <c r="A48" s="30" t="s">
        <v>5</v>
      </c>
      <c r="B48" s="22">
        <v>23600</v>
      </c>
      <c r="C48" s="22" t="s">
        <v>14</v>
      </c>
      <c r="D48" s="31">
        <v>25.63</v>
      </c>
      <c r="F48" s="34">
        <v>0.9496981891348089</v>
      </c>
      <c r="G48" s="35">
        <v>1.38</v>
      </c>
      <c r="J48" s="147">
        <v>40437</v>
      </c>
      <c r="K48" s="148"/>
      <c r="L48" s="102">
        <v>25296</v>
      </c>
      <c r="M48" s="102">
        <v>25637</v>
      </c>
      <c r="N48" s="102">
        <v>25637</v>
      </c>
      <c r="O48" s="102">
        <v>25637</v>
      </c>
      <c r="P48" s="103">
        <v>21.75</v>
      </c>
      <c r="Q48" s="104">
        <v>22</v>
      </c>
      <c r="IU48" s="97">
        <f t="shared" si="2"/>
        <v>1.379999999999999</v>
      </c>
      <c r="IV48" s="6" t="b">
        <f t="shared" si="1"/>
        <v>1</v>
      </c>
    </row>
    <row r="49" spans="1:256" ht="13.5" thickBot="1">
      <c r="A49" s="30" t="s">
        <v>5</v>
      </c>
      <c r="B49" s="22">
        <v>24850</v>
      </c>
      <c r="C49" s="22" t="s">
        <v>14</v>
      </c>
      <c r="D49" s="31">
        <v>24.25</v>
      </c>
      <c r="F49" s="34">
        <v>1</v>
      </c>
      <c r="G49" s="35">
        <v>0</v>
      </c>
      <c r="IU49" s="97">
        <f t="shared" si="2"/>
        <v>0</v>
      </c>
      <c r="IV49" s="6" t="b">
        <f t="shared" si="1"/>
        <v>1</v>
      </c>
    </row>
    <row r="50" spans="1:256" ht="13.5" thickBot="1">
      <c r="A50" s="30" t="s">
        <v>5</v>
      </c>
      <c r="B50" s="22">
        <v>26100</v>
      </c>
      <c r="C50" s="22" t="s">
        <v>14</v>
      </c>
      <c r="D50" s="31">
        <v>22.9</v>
      </c>
      <c r="F50" s="34">
        <v>1.0503018108651911</v>
      </c>
      <c r="G50" s="35">
        <v>-1.35</v>
      </c>
      <c r="IU50" s="97">
        <f t="shared" si="2"/>
        <v>-1.3500000000000014</v>
      </c>
      <c r="IV50" s="6" t="b">
        <f t="shared" si="1"/>
        <v>1</v>
      </c>
    </row>
    <row r="51" spans="1:256" ht="13.5" thickBot="1">
      <c r="A51" s="30" t="s">
        <v>5</v>
      </c>
      <c r="B51" s="22">
        <v>27350</v>
      </c>
      <c r="C51" s="22" t="s">
        <v>14</v>
      </c>
      <c r="D51" s="31">
        <v>21.59</v>
      </c>
      <c r="F51" s="34">
        <v>1.1006036217303823</v>
      </c>
      <c r="G51" s="35">
        <v>-2.66</v>
      </c>
      <c r="IU51" s="97">
        <f t="shared" si="2"/>
        <v>-2.66</v>
      </c>
      <c r="IV51" s="6" t="b">
        <f t="shared" si="1"/>
        <v>1</v>
      </c>
    </row>
    <row r="52" spans="1:256" ht="13.5" thickBot="1">
      <c r="A52" s="30" t="s">
        <v>5</v>
      </c>
      <c r="B52" s="22">
        <v>29800</v>
      </c>
      <c r="C52" s="22" t="s">
        <v>14</v>
      </c>
      <c r="D52" s="31">
        <v>19.11</v>
      </c>
      <c r="F52" s="34">
        <v>1.199195171026157</v>
      </c>
      <c r="G52" s="35">
        <v>-5.14</v>
      </c>
      <c r="IU52" s="97">
        <f t="shared" si="2"/>
        <v>-5.140000000000001</v>
      </c>
      <c r="IV52" s="6" t="b">
        <f t="shared" si="1"/>
        <v>1</v>
      </c>
    </row>
    <row r="53" spans="1:256" ht="13.5" thickBot="1">
      <c r="A53" s="30" t="s">
        <v>6</v>
      </c>
      <c r="B53" s="22">
        <v>32300</v>
      </c>
      <c r="C53" s="22" t="s">
        <v>14</v>
      </c>
      <c r="D53" s="31">
        <v>16.7</v>
      </c>
      <c r="F53" s="36">
        <v>1.2997987927565393</v>
      </c>
      <c r="G53" s="37">
        <v>-7.55</v>
      </c>
      <c r="IU53" s="97">
        <f t="shared" si="2"/>
        <v>-7.550000000000001</v>
      </c>
      <c r="IV53" s="6" t="b">
        <f t="shared" si="1"/>
        <v>1</v>
      </c>
    </row>
    <row r="54" spans="1:7" ht="12.75">
      <c r="A54" s="25" t="s">
        <v>7</v>
      </c>
      <c r="B54" s="22">
        <f>B49</f>
        <v>24850</v>
      </c>
      <c r="C54" s="23"/>
      <c r="D54" s="38"/>
      <c r="G54" s="44">
        <f>G45-G53</f>
        <v>16.23</v>
      </c>
    </row>
    <row r="55" spans="1:4" ht="12.75">
      <c r="A55" s="25" t="s">
        <v>8</v>
      </c>
      <c r="B55" s="39">
        <f>D49</f>
        <v>24.25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tr">
        <f>$A$20</f>
        <v>23-Feb-2010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40437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72">
        <v>17500</v>
      </c>
      <c r="C62" s="22" t="s">
        <v>14</v>
      </c>
      <c r="D62" s="31">
        <v>33.57</v>
      </c>
      <c r="F62" s="32">
        <v>0.7</v>
      </c>
      <c r="G62" s="33">
        <v>9.32</v>
      </c>
      <c r="IU62" s="97">
        <f aca="true" t="shared" si="3" ref="IU62:IU70">D62-$D$66</f>
        <v>9.32</v>
      </c>
      <c r="IV62" s="6" t="b">
        <f t="shared" si="1"/>
        <v>1</v>
      </c>
    </row>
    <row r="63" spans="1:256" ht="13.5" thickBot="1">
      <c r="A63" s="30" t="s">
        <v>5</v>
      </c>
      <c r="B63" s="22">
        <v>20000</v>
      </c>
      <c r="C63" s="22" t="s">
        <v>14</v>
      </c>
      <c r="D63" s="31">
        <v>30.28</v>
      </c>
      <c r="F63" s="34">
        <v>0.8</v>
      </c>
      <c r="G63" s="35">
        <v>6.03</v>
      </c>
      <c r="IU63" s="97">
        <f t="shared" si="3"/>
        <v>6.030000000000001</v>
      </c>
      <c r="IV63" s="6" t="b">
        <f t="shared" si="1"/>
        <v>1</v>
      </c>
    </row>
    <row r="64" spans="1:256" ht="13.5" thickBot="1">
      <c r="A64" s="30" t="s">
        <v>5</v>
      </c>
      <c r="B64" s="22">
        <v>22500</v>
      </c>
      <c r="C64" s="22" t="s">
        <v>14</v>
      </c>
      <c r="D64" s="31">
        <v>27.18</v>
      </c>
      <c r="F64" s="34">
        <v>0.9</v>
      </c>
      <c r="G64" s="35">
        <v>2.93</v>
      </c>
      <c r="IU64" s="97">
        <f t="shared" si="3"/>
        <v>2.9299999999999997</v>
      </c>
      <c r="IV64" s="6" t="b">
        <f t="shared" si="1"/>
        <v>1</v>
      </c>
    </row>
    <row r="65" spans="1:256" ht="13.5" thickBot="1">
      <c r="A65" s="30" t="s">
        <v>5</v>
      </c>
      <c r="B65" s="22">
        <v>23750</v>
      </c>
      <c r="C65" s="22" t="s">
        <v>14</v>
      </c>
      <c r="D65" s="31">
        <v>25.69</v>
      </c>
      <c r="F65" s="34">
        <v>0.95</v>
      </c>
      <c r="G65" s="35">
        <v>1.44</v>
      </c>
      <c r="IU65" s="97">
        <f t="shared" si="3"/>
        <v>1.4400000000000013</v>
      </c>
      <c r="IV65" s="6" t="b">
        <f t="shared" si="1"/>
        <v>1</v>
      </c>
    </row>
    <row r="66" spans="1:256" ht="13.5" thickBot="1">
      <c r="A66" s="30" t="s">
        <v>5</v>
      </c>
      <c r="B66" s="22">
        <v>25000</v>
      </c>
      <c r="C66" s="22" t="s">
        <v>14</v>
      </c>
      <c r="D66" s="31">
        <v>24.25</v>
      </c>
      <c r="F66" s="34">
        <v>1</v>
      </c>
      <c r="G66" s="35">
        <v>0</v>
      </c>
      <c r="IU66" s="97">
        <f t="shared" si="3"/>
        <v>0</v>
      </c>
      <c r="IV66" s="6" t="b">
        <f t="shared" si="1"/>
        <v>1</v>
      </c>
    </row>
    <row r="67" spans="1:256" ht="13.5" thickBot="1">
      <c r="A67" s="30" t="s">
        <v>5</v>
      </c>
      <c r="B67" s="22">
        <v>26250</v>
      </c>
      <c r="C67" s="22" t="s">
        <v>14</v>
      </c>
      <c r="D67" s="31">
        <v>22.85</v>
      </c>
      <c r="F67" s="34">
        <v>1.05</v>
      </c>
      <c r="G67" s="35">
        <v>-1.4</v>
      </c>
      <c r="IU67" s="97">
        <f t="shared" si="3"/>
        <v>-1.3999999999999986</v>
      </c>
      <c r="IV67" s="6" t="b">
        <f t="shared" si="1"/>
        <v>1</v>
      </c>
    </row>
    <row r="68" spans="1:256" ht="13.5" thickBot="1">
      <c r="A68" s="30" t="s">
        <v>5</v>
      </c>
      <c r="B68" s="22">
        <v>27500</v>
      </c>
      <c r="C68" s="22" t="s">
        <v>14</v>
      </c>
      <c r="D68" s="31">
        <v>21.5</v>
      </c>
      <c r="F68" s="34">
        <v>1.1</v>
      </c>
      <c r="G68" s="35">
        <v>-2.75</v>
      </c>
      <c r="IU68" s="97">
        <f t="shared" si="3"/>
        <v>-2.75</v>
      </c>
      <c r="IV68" s="6" t="b">
        <f t="shared" si="1"/>
        <v>1</v>
      </c>
    </row>
    <row r="69" spans="1:256" ht="13.5" thickBot="1">
      <c r="A69" s="30" t="s">
        <v>5</v>
      </c>
      <c r="B69" s="22">
        <v>30000</v>
      </c>
      <c r="C69" s="22" t="s">
        <v>14</v>
      </c>
      <c r="D69" s="31">
        <v>18.94</v>
      </c>
      <c r="F69" s="34">
        <v>1.2</v>
      </c>
      <c r="G69" s="35">
        <v>-5.31</v>
      </c>
      <c r="IU69" s="97">
        <f t="shared" si="3"/>
        <v>-5.309999999999999</v>
      </c>
      <c r="IV69" s="6" t="b">
        <f t="shared" si="1"/>
        <v>1</v>
      </c>
    </row>
    <row r="70" spans="1:256" ht="13.5" thickBot="1">
      <c r="A70" s="30" t="s">
        <v>6</v>
      </c>
      <c r="B70" s="22">
        <v>32500</v>
      </c>
      <c r="C70" s="22" t="s">
        <v>14</v>
      </c>
      <c r="D70" s="31">
        <v>16.56</v>
      </c>
      <c r="F70" s="36">
        <v>1.3</v>
      </c>
      <c r="G70" s="37">
        <v>-7.69</v>
      </c>
      <c r="IU70" s="97">
        <f t="shared" si="3"/>
        <v>-7.690000000000001</v>
      </c>
      <c r="IV70" s="6" t="b">
        <f t="shared" si="1"/>
        <v>1</v>
      </c>
    </row>
    <row r="71" spans="1:7" ht="12.75">
      <c r="A71" s="25" t="s">
        <v>7</v>
      </c>
      <c r="B71" s="22">
        <f>B66</f>
        <v>25000</v>
      </c>
      <c r="C71" s="23"/>
      <c r="D71" s="38"/>
      <c r="G71" s="44">
        <f>G62-G70</f>
        <v>17.01</v>
      </c>
    </row>
    <row r="72" spans="1:4" ht="12.75">
      <c r="A72" s="25" t="s">
        <v>8</v>
      </c>
      <c r="B72" s="39">
        <f>D66</f>
        <v>24.25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tr">
        <f>$A$20</f>
        <v>23-Feb-2010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40527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72">
        <v>17750</v>
      </c>
      <c r="C79" s="22" t="s">
        <v>14</v>
      </c>
      <c r="D79" s="31">
        <v>33.88</v>
      </c>
      <c r="F79" s="32">
        <v>0.6988188976377953</v>
      </c>
      <c r="G79" s="33">
        <v>9.63</v>
      </c>
      <c r="IU79" s="97">
        <f aca="true" t="shared" si="4" ref="IU79:IU87">D79-$D$83</f>
        <v>9.630000000000003</v>
      </c>
      <c r="IV79" s="6" t="b">
        <f t="shared" si="1"/>
        <v>1</v>
      </c>
    </row>
    <row r="80" spans="1:256" ht="13.5" thickBot="1">
      <c r="A80" s="30" t="s">
        <v>5</v>
      </c>
      <c r="B80" s="22">
        <v>20300</v>
      </c>
      <c r="C80" s="22" t="s">
        <v>14</v>
      </c>
      <c r="D80" s="31">
        <v>30.44</v>
      </c>
      <c r="F80" s="34">
        <v>0.7992125984251969</v>
      </c>
      <c r="G80" s="35">
        <v>6.19</v>
      </c>
      <c r="IU80" s="97">
        <f t="shared" si="4"/>
        <v>6.190000000000001</v>
      </c>
      <c r="IV80" s="6" t="b">
        <f t="shared" si="1"/>
        <v>1</v>
      </c>
    </row>
    <row r="81" spans="1:256" ht="13.5" thickBot="1">
      <c r="A81" s="30" t="s">
        <v>5</v>
      </c>
      <c r="B81" s="22">
        <v>22850</v>
      </c>
      <c r="C81" s="22" t="s">
        <v>14</v>
      </c>
      <c r="D81" s="31">
        <v>27.23</v>
      </c>
      <c r="F81" s="34">
        <v>0.8996062992125984</v>
      </c>
      <c r="G81" s="35">
        <v>2.98</v>
      </c>
      <c r="IU81" s="97">
        <f t="shared" si="4"/>
        <v>2.9800000000000004</v>
      </c>
      <c r="IV81" s="6" t="b">
        <f t="shared" si="1"/>
        <v>1</v>
      </c>
    </row>
    <row r="82" spans="1:256" ht="13.5" thickBot="1">
      <c r="A82" s="30" t="s">
        <v>5</v>
      </c>
      <c r="B82" s="22">
        <v>24100</v>
      </c>
      <c r="C82" s="22" t="s">
        <v>14</v>
      </c>
      <c r="D82" s="31">
        <v>25.74</v>
      </c>
      <c r="F82" s="34">
        <v>0.9488188976377953</v>
      </c>
      <c r="G82" s="35">
        <v>1.49</v>
      </c>
      <c r="IU82" s="97">
        <f t="shared" si="4"/>
        <v>1.4899999999999984</v>
      </c>
      <c r="IV82" s="6" t="b">
        <f t="shared" si="1"/>
        <v>1</v>
      </c>
    </row>
    <row r="83" spans="1:256" ht="13.5" thickBot="1">
      <c r="A83" s="30" t="s">
        <v>5</v>
      </c>
      <c r="B83" s="22">
        <v>25400</v>
      </c>
      <c r="C83" s="22" t="s">
        <v>14</v>
      </c>
      <c r="D83" s="31">
        <v>24.25</v>
      </c>
      <c r="F83" s="34">
        <v>1</v>
      </c>
      <c r="G83" s="35">
        <v>0</v>
      </c>
      <c r="IU83" s="97">
        <f t="shared" si="4"/>
        <v>0</v>
      </c>
      <c r="IV83" s="6" t="b">
        <f t="shared" si="1"/>
        <v>1</v>
      </c>
    </row>
    <row r="84" spans="1:256" ht="13.5" thickBot="1">
      <c r="A84" s="30" t="s">
        <v>5</v>
      </c>
      <c r="B84" s="22">
        <v>26650</v>
      </c>
      <c r="C84" s="22" t="s">
        <v>14</v>
      </c>
      <c r="D84" s="31">
        <v>22.87</v>
      </c>
      <c r="F84" s="34">
        <v>1.0492125984251968</v>
      </c>
      <c r="G84" s="35">
        <v>-1.38</v>
      </c>
      <c r="IU84" s="97">
        <f t="shared" si="4"/>
        <v>-1.379999999999999</v>
      </c>
      <c r="IV84" s="6" t="b">
        <f t="shared" si="1"/>
        <v>1</v>
      </c>
    </row>
    <row r="85" spans="1:256" ht="13.5" thickBot="1">
      <c r="A85" s="30" t="s">
        <v>5</v>
      </c>
      <c r="B85" s="22">
        <v>27900</v>
      </c>
      <c r="C85" s="22" t="s">
        <v>14</v>
      </c>
      <c r="D85" s="31">
        <v>21.55</v>
      </c>
      <c r="F85" s="34">
        <v>1.0984251968503937</v>
      </c>
      <c r="G85" s="35">
        <v>-2.7</v>
      </c>
      <c r="IU85" s="97">
        <f t="shared" si="4"/>
        <v>-2.6999999999999993</v>
      </c>
      <c r="IV85" s="6" t="b">
        <f t="shared" si="1"/>
        <v>1</v>
      </c>
    </row>
    <row r="86" spans="1:256" ht="13.5" thickBot="1">
      <c r="A86" s="30" t="s">
        <v>5</v>
      </c>
      <c r="B86" s="22">
        <v>30450</v>
      </c>
      <c r="C86" s="22" t="s">
        <v>14</v>
      </c>
      <c r="D86" s="31">
        <v>19.02</v>
      </c>
      <c r="F86" s="34">
        <v>1.1988188976377954</v>
      </c>
      <c r="G86" s="35">
        <v>-5.23</v>
      </c>
      <c r="IU86" s="97">
        <f t="shared" si="4"/>
        <v>-5.23</v>
      </c>
      <c r="IV86" s="6" t="b">
        <f t="shared" si="1"/>
        <v>1</v>
      </c>
    </row>
    <row r="87" spans="1:256" ht="13.5" thickBot="1">
      <c r="A87" s="30" t="s">
        <v>6</v>
      </c>
      <c r="B87" s="22">
        <v>33000</v>
      </c>
      <c r="C87" s="22" t="s">
        <v>14</v>
      </c>
      <c r="D87" s="31">
        <v>16.72</v>
      </c>
      <c r="F87" s="36">
        <v>1.2992125984251968</v>
      </c>
      <c r="G87" s="37">
        <v>-7.53</v>
      </c>
      <c r="IU87" s="97">
        <f t="shared" si="4"/>
        <v>-7.530000000000001</v>
      </c>
      <c r="IV87" s="6" t="b">
        <f t="shared" si="1"/>
        <v>1</v>
      </c>
    </row>
    <row r="88" spans="1:7" ht="12.75">
      <c r="A88" s="25" t="s">
        <v>7</v>
      </c>
      <c r="B88" s="22">
        <f>B83</f>
        <v>25400</v>
      </c>
      <c r="C88" s="23"/>
      <c r="D88" s="38"/>
      <c r="G88" s="44">
        <f>G79-G87</f>
        <v>17.16</v>
      </c>
    </row>
    <row r="89" spans="1:4" ht="12.75">
      <c r="A89" s="25" t="s">
        <v>8</v>
      </c>
      <c r="B89" s="39">
        <f>D83</f>
        <v>24.25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tr">
        <f>$A$20</f>
        <v>23-Feb-2010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40619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72">
        <v>18000</v>
      </c>
      <c r="C96" s="22" t="s">
        <v>14</v>
      </c>
      <c r="D96" s="31">
        <v>33.93</v>
      </c>
      <c r="F96" s="32">
        <v>0.7003891050583657</v>
      </c>
      <c r="G96" s="33">
        <v>9.68</v>
      </c>
      <c r="IU96" s="97">
        <f aca="true" t="shared" si="5" ref="IU96:IU104">D96-$D$100</f>
        <v>9.68</v>
      </c>
      <c r="IV96" s="6" t="b">
        <f aca="true" t="shared" si="6" ref="IV96:IV155">IU96=G96</f>
        <v>1</v>
      </c>
    </row>
    <row r="97" spans="1:256" ht="13.5" thickBot="1">
      <c r="A97" s="30" t="s">
        <v>5</v>
      </c>
      <c r="B97" s="22">
        <v>20550</v>
      </c>
      <c r="C97" s="22" t="s">
        <v>14</v>
      </c>
      <c r="D97" s="31">
        <v>30.46</v>
      </c>
      <c r="F97" s="34">
        <v>0.7996108949416343</v>
      </c>
      <c r="G97" s="35">
        <v>6.21</v>
      </c>
      <c r="IU97" s="97">
        <f t="shared" si="5"/>
        <v>6.210000000000001</v>
      </c>
      <c r="IV97" s="6" t="b">
        <f t="shared" si="6"/>
        <v>1</v>
      </c>
    </row>
    <row r="98" spans="1:256" ht="13.5" thickBot="1">
      <c r="A98" s="30" t="s">
        <v>5</v>
      </c>
      <c r="B98" s="22">
        <v>23100</v>
      </c>
      <c r="C98" s="22" t="s">
        <v>14</v>
      </c>
      <c r="D98" s="31">
        <v>27.25</v>
      </c>
      <c r="F98" s="34">
        <v>0.8988326848249028</v>
      </c>
      <c r="G98" s="35">
        <v>3</v>
      </c>
      <c r="IU98" s="97">
        <f t="shared" si="5"/>
        <v>3</v>
      </c>
      <c r="IV98" s="6" t="b">
        <f t="shared" si="6"/>
        <v>1</v>
      </c>
    </row>
    <row r="99" spans="1:256" ht="13.5" thickBot="1">
      <c r="A99" s="30" t="s">
        <v>5</v>
      </c>
      <c r="B99" s="22">
        <v>24400</v>
      </c>
      <c r="C99" s="22" t="s">
        <v>14</v>
      </c>
      <c r="D99" s="31">
        <v>25.71</v>
      </c>
      <c r="F99" s="34">
        <v>0.9494163424124513</v>
      </c>
      <c r="G99" s="35">
        <v>1.46</v>
      </c>
      <c r="IU99" s="97">
        <f t="shared" si="5"/>
        <v>1.4600000000000009</v>
      </c>
      <c r="IV99" s="6" t="b">
        <f t="shared" si="6"/>
        <v>1</v>
      </c>
    </row>
    <row r="100" spans="1:256" ht="13.5" thickBot="1">
      <c r="A100" s="30" t="s">
        <v>5</v>
      </c>
      <c r="B100" s="22">
        <v>25700</v>
      </c>
      <c r="C100" s="22" t="s">
        <v>14</v>
      </c>
      <c r="D100" s="31">
        <v>24.25</v>
      </c>
      <c r="F100" s="34">
        <v>1</v>
      </c>
      <c r="G100" s="35">
        <v>0</v>
      </c>
      <c r="IU100" s="97">
        <f t="shared" si="5"/>
        <v>0</v>
      </c>
      <c r="IV100" s="6" t="b">
        <f t="shared" si="6"/>
        <v>1</v>
      </c>
    </row>
    <row r="101" spans="1:256" ht="13.5" thickBot="1">
      <c r="A101" s="30" t="s">
        <v>5</v>
      </c>
      <c r="B101" s="22">
        <v>26950</v>
      </c>
      <c r="C101" s="22" t="s">
        <v>14</v>
      </c>
      <c r="D101" s="31">
        <v>22.91</v>
      </c>
      <c r="F101" s="34">
        <v>1.04863813229572</v>
      </c>
      <c r="G101" s="35">
        <v>-1.34</v>
      </c>
      <c r="IU101" s="97">
        <f t="shared" si="5"/>
        <v>-1.3399999999999999</v>
      </c>
      <c r="IV101" s="6" t="b">
        <f t="shared" si="6"/>
        <v>1</v>
      </c>
    </row>
    <row r="102" spans="1:256" ht="13.5" thickBot="1">
      <c r="A102" s="30" t="s">
        <v>5</v>
      </c>
      <c r="B102" s="22">
        <v>28250</v>
      </c>
      <c r="C102" s="22" t="s">
        <v>14</v>
      </c>
      <c r="D102" s="31">
        <v>21.58</v>
      </c>
      <c r="F102" s="34">
        <v>1.0992217898832686</v>
      </c>
      <c r="G102" s="35">
        <v>-2.67</v>
      </c>
      <c r="IU102" s="97">
        <f t="shared" si="5"/>
        <v>-2.6700000000000017</v>
      </c>
      <c r="IV102" s="6" t="b">
        <f t="shared" si="6"/>
        <v>1</v>
      </c>
    </row>
    <row r="103" spans="1:256" ht="13.5" thickBot="1">
      <c r="A103" s="30" t="s">
        <v>5</v>
      </c>
      <c r="B103" s="22">
        <v>30800</v>
      </c>
      <c r="C103" s="22" t="s">
        <v>14</v>
      </c>
      <c r="D103" s="31">
        <v>19.17</v>
      </c>
      <c r="F103" s="34">
        <v>1.198443579766537</v>
      </c>
      <c r="G103" s="35">
        <v>-5.08</v>
      </c>
      <c r="IU103" s="97">
        <f t="shared" si="5"/>
        <v>-5.079999999999998</v>
      </c>
      <c r="IV103" s="6" t="b">
        <f t="shared" si="6"/>
        <v>1</v>
      </c>
    </row>
    <row r="104" spans="1:256" ht="13.5" thickBot="1">
      <c r="A104" s="30" t="s">
        <v>6</v>
      </c>
      <c r="B104" s="22">
        <v>33400</v>
      </c>
      <c r="C104" s="22" t="s">
        <v>14</v>
      </c>
      <c r="D104" s="31">
        <v>16.99</v>
      </c>
      <c r="F104" s="36">
        <v>1.2996108949416343</v>
      </c>
      <c r="G104" s="37">
        <v>-7.26</v>
      </c>
      <c r="IU104" s="97">
        <f t="shared" si="5"/>
        <v>-7.260000000000002</v>
      </c>
      <c r="IV104" s="6" t="b">
        <f t="shared" si="6"/>
        <v>1</v>
      </c>
    </row>
    <row r="105" spans="1:7" ht="12.75">
      <c r="A105" s="25" t="s">
        <v>7</v>
      </c>
      <c r="B105" s="22">
        <f>B100</f>
        <v>25700</v>
      </c>
      <c r="C105" s="23"/>
      <c r="D105" s="38"/>
      <c r="G105" s="44">
        <f>G96-G104</f>
        <v>16.939999999999998</v>
      </c>
    </row>
    <row r="106" spans="1:4" ht="12.75">
      <c r="A106" s="25" t="s">
        <v>8</v>
      </c>
      <c r="B106" s="39">
        <f>D100</f>
        <v>24.25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tr">
        <f>$A$20</f>
        <v>23-Feb-2010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40709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72">
        <v>18200</v>
      </c>
      <c r="C113" s="22" t="s">
        <v>14</v>
      </c>
      <c r="D113" s="31">
        <v>33.7</v>
      </c>
      <c r="F113" s="32">
        <v>0.7</v>
      </c>
      <c r="G113" s="33">
        <v>9.7</v>
      </c>
      <c r="IU113" s="97">
        <f aca="true" t="shared" si="7" ref="IU113:IU121">D113-$D$117</f>
        <v>9.700000000000003</v>
      </c>
      <c r="IV113" s="6" t="b">
        <f t="shared" si="6"/>
        <v>1</v>
      </c>
    </row>
    <row r="114" spans="1:256" ht="13.5" thickBot="1">
      <c r="A114" s="30" t="s">
        <v>5</v>
      </c>
      <c r="B114" s="22">
        <v>20800</v>
      </c>
      <c r="C114" s="22" t="s">
        <v>14</v>
      </c>
      <c r="D114" s="31">
        <v>30.16</v>
      </c>
      <c r="F114" s="34">
        <v>0.8</v>
      </c>
      <c r="G114" s="35">
        <v>6.16</v>
      </c>
      <c r="IU114" s="97">
        <f t="shared" si="7"/>
        <v>6.16</v>
      </c>
      <c r="IV114" s="6" t="b">
        <f t="shared" si="6"/>
        <v>1</v>
      </c>
    </row>
    <row r="115" spans="1:256" ht="13.5" thickBot="1">
      <c r="A115" s="30" t="s">
        <v>5</v>
      </c>
      <c r="B115" s="22">
        <v>23400</v>
      </c>
      <c r="C115" s="22" t="s">
        <v>14</v>
      </c>
      <c r="D115" s="31">
        <v>26.93</v>
      </c>
      <c r="F115" s="34">
        <v>0.9</v>
      </c>
      <c r="G115" s="35">
        <v>2.93</v>
      </c>
      <c r="IU115" s="97">
        <f t="shared" si="7"/>
        <v>2.9299999999999997</v>
      </c>
      <c r="IV115" s="6" t="b">
        <f t="shared" si="6"/>
        <v>1</v>
      </c>
    </row>
    <row r="116" spans="1:256" ht="13.5" thickBot="1">
      <c r="A116" s="30" t="s">
        <v>5</v>
      </c>
      <c r="B116" s="22">
        <v>24700</v>
      </c>
      <c r="C116" s="22" t="s">
        <v>14</v>
      </c>
      <c r="D116" s="31">
        <v>25.42</v>
      </c>
      <c r="F116" s="34">
        <v>0.95</v>
      </c>
      <c r="G116" s="35">
        <v>1.42</v>
      </c>
      <c r="IU116" s="97">
        <f t="shared" si="7"/>
        <v>1.4200000000000017</v>
      </c>
      <c r="IV116" s="6" t="b">
        <f t="shared" si="6"/>
        <v>1</v>
      </c>
    </row>
    <row r="117" spans="1:256" ht="13.5" thickBot="1">
      <c r="A117" s="30" t="s">
        <v>5</v>
      </c>
      <c r="B117" s="22">
        <v>26000</v>
      </c>
      <c r="C117" s="22" t="s">
        <v>14</v>
      </c>
      <c r="D117" s="31">
        <v>24</v>
      </c>
      <c r="F117" s="34">
        <v>1</v>
      </c>
      <c r="G117" s="35">
        <v>0</v>
      </c>
      <c r="IU117" s="97">
        <f t="shared" si="7"/>
        <v>0</v>
      </c>
      <c r="IV117" s="6" t="b">
        <f t="shared" si="6"/>
        <v>1</v>
      </c>
    </row>
    <row r="118" spans="1:256" ht="13.5" thickBot="1">
      <c r="A118" s="30" t="s">
        <v>5</v>
      </c>
      <c r="B118" s="22">
        <v>27300</v>
      </c>
      <c r="C118" s="22" t="s">
        <v>14</v>
      </c>
      <c r="D118" s="31">
        <v>22.65</v>
      </c>
      <c r="F118" s="34">
        <v>1.05</v>
      </c>
      <c r="G118" s="35">
        <v>-1.35</v>
      </c>
      <c r="IU118" s="97">
        <f t="shared" si="7"/>
        <v>-1.3500000000000014</v>
      </c>
      <c r="IV118" s="6" t="b">
        <f t="shared" si="6"/>
        <v>1</v>
      </c>
    </row>
    <row r="119" spans="1:256" ht="13.5" thickBot="1">
      <c r="A119" s="30" t="s">
        <v>5</v>
      </c>
      <c r="B119" s="22">
        <v>28650</v>
      </c>
      <c r="C119" s="22" t="s">
        <v>14</v>
      </c>
      <c r="D119" s="31">
        <v>21.34</v>
      </c>
      <c r="F119" s="34">
        <v>1.101923076923077</v>
      </c>
      <c r="G119" s="35">
        <v>-2.66</v>
      </c>
      <c r="IU119" s="97">
        <f t="shared" si="7"/>
        <v>-2.66</v>
      </c>
      <c r="IV119" s="6" t="b">
        <f t="shared" si="6"/>
        <v>1</v>
      </c>
    </row>
    <row r="120" spans="1:256" ht="13.5" thickBot="1">
      <c r="A120" s="30" t="s">
        <v>5</v>
      </c>
      <c r="B120" s="22">
        <v>31250</v>
      </c>
      <c r="C120" s="22" t="s">
        <v>14</v>
      </c>
      <c r="D120" s="31">
        <v>19.03</v>
      </c>
      <c r="F120" s="34">
        <v>1.2019230769230769</v>
      </c>
      <c r="G120" s="35">
        <v>-4.97</v>
      </c>
      <c r="IU120" s="97">
        <f t="shared" si="7"/>
        <v>-4.969999999999999</v>
      </c>
      <c r="IV120" s="6" t="b">
        <f t="shared" si="6"/>
        <v>1</v>
      </c>
    </row>
    <row r="121" spans="1:256" ht="13.5" thickBot="1">
      <c r="A121" s="30" t="s">
        <v>6</v>
      </c>
      <c r="B121" s="22">
        <v>33850</v>
      </c>
      <c r="C121" s="22" t="s">
        <v>14</v>
      </c>
      <c r="D121" s="31">
        <v>17.04</v>
      </c>
      <c r="F121" s="36">
        <v>1.301923076923077</v>
      </c>
      <c r="G121" s="37">
        <v>-6.96</v>
      </c>
      <c r="IU121" s="97">
        <f t="shared" si="7"/>
        <v>-6.960000000000001</v>
      </c>
      <c r="IV121" s="6" t="b">
        <f t="shared" si="6"/>
        <v>1</v>
      </c>
    </row>
    <row r="122" spans="1:7" ht="12.75">
      <c r="A122" s="25" t="s">
        <v>7</v>
      </c>
      <c r="B122" s="22">
        <f>B117</f>
        <v>26000</v>
      </c>
      <c r="C122" s="23"/>
      <c r="D122" s="38"/>
      <c r="G122" s="44">
        <f>G113-G121</f>
        <v>16.66</v>
      </c>
    </row>
    <row r="123" spans="1:4" ht="12.75">
      <c r="A123" s="25" t="s">
        <v>8</v>
      </c>
      <c r="B123" s="39">
        <f>D117</f>
        <v>24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 t="str">
        <f>$A$20</f>
        <v>23-Feb-2010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40892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72">
        <v>18700</v>
      </c>
      <c r="C130" s="22" t="s">
        <v>14</v>
      </c>
      <c r="D130" s="31">
        <v>34.03</v>
      </c>
      <c r="F130" s="32">
        <v>0.700374531835206</v>
      </c>
      <c r="G130" s="33">
        <v>9.53</v>
      </c>
      <c r="IU130" s="97">
        <f aca="true" t="shared" si="8" ref="IU130:IU138">D130-$D$134</f>
        <v>9.530000000000001</v>
      </c>
      <c r="IV130" s="6" t="b">
        <f t="shared" si="6"/>
        <v>1</v>
      </c>
    </row>
    <row r="131" spans="1:256" ht="13.5" thickBot="1">
      <c r="A131" s="30" t="s">
        <v>5</v>
      </c>
      <c r="B131" s="22">
        <v>21350</v>
      </c>
      <c r="C131" s="22" t="s">
        <v>14</v>
      </c>
      <c r="D131" s="31">
        <v>30.5</v>
      </c>
      <c r="F131" s="34">
        <v>0.799625468164794</v>
      </c>
      <c r="G131" s="35">
        <v>6</v>
      </c>
      <c r="IU131" s="97">
        <f t="shared" si="8"/>
        <v>6</v>
      </c>
      <c r="IV131" s="6" t="b">
        <f t="shared" si="6"/>
        <v>1</v>
      </c>
    </row>
    <row r="132" spans="1:256" ht="13.5" thickBot="1">
      <c r="A132" s="30" t="s">
        <v>5</v>
      </c>
      <c r="B132" s="22">
        <v>24000</v>
      </c>
      <c r="C132" s="22" t="s">
        <v>14</v>
      </c>
      <c r="D132" s="31">
        <v>27.34</v>
      </c>
      <c r="F132" s="34">
        <v>0.898876404494382</v>
      </c>
      <c r="G132" s="35">
        <v>2.84</v>
      </c>
      <c r="IU132" s="97">
        <f t="shared" si="8"/>
        <v>2.84</v>
      </c>
      <c r="IV132" s="6" t="b">
        <f t="shared" si="6"/>
        <v>1</v>
      </c>
    </row>
    <row r="133" spans="1:256" ht="13.5" thickBot="1">
      <c r="A133" s="30" t="s">
        <v>5</v>
      </c>
      <c r="B133" s="22">
        <v>25350</v>
      </c>
      <c r="C133" s="22" t="s">
        <v>14</v>
      </c>
      <c r="D133" s="31">
        <v>25.87</v>
      </c>
      <c r="F133" s="34">
        <v>0.949438202247191</v>
      </c>
      <c r="G133" s="35">
        <v>1.37</v>
      </c>
      <c r="IU133" s="97">
        <f t="shared" si="8"/>
        <v>1.370000000000001</v>
      </c>
      <c r="IV133" s="6" t="b">
        <f t="shared" si="6"/>
        <v>1</v>
      </c>
    </row>
    <row r="134" spans="1:256" ht="13.5" thickBot="1">
      <c r="A134" s="30" t="s">
        <v>5</v>
      </c>
      <c r="B134" s="22">
        <v>26700</v>
      </c>
      <c r="C134" s="22" t="s">
        <v>14</v>
      </c>
      <c r="D134" s="31">
        <v>24.5</v>
      </c>
      <c r="F134" s="34">
        <v>1</v>
      </c>
      <c r="G134" s="35">
        <v>0</v>
      </c>
      <c r="IU134" s="97">
        <f t="shared" si="8"/>
        <v>0</v>
      </c>
      <c r="IV134" s="6" t="b">
        <f t="shared" si="6"/>
        <v>1</v>
      </c>
    </row>
    <row r="135" spans="1:256" ht="13.5" thickBot="1">
      <c r="A135" s="30" t="s">
        <v>5</v>
      </c>
      <c r="B135" s="22">
        <v>28000</v>
      </c>
      <c r="C135" s="22" t="s">
        <v>14</v>
      </c>
      <c r="D135" s="31">
        <v>23.27</v>
      </c>
      <c r="F135" s="34">
        <v>1.048689138576779</v>
      </c>
      <c r="G135" s="35">
        <v>-1.23</v>
      </c>
      <c r="IU135" s="97">
        <f t="shared" si="8"/>
        <v>-1.2300000000000004</v>
      </c>
      <c r="IV135" s="6" t="b">
        <f t="shared" si="6"/>
        <v>1</v>
      </c>
    </row>
    <row r="136" spans="1:256" ht="13.5" thickBot="1">
      <c r="A136" s="30" t="s">
        <v>5</v>
      </c>
      <c r="B136" s="22">
        <v>29350</v>
      </c>
      <c r="C136" s="22" t="s">
        <v>14</v>
      </c>
      <c r="D136" s="31">
        <v>22.09</v>
      </c>
      <c r="F136" s="34">
        <v>1.099250936329588</v>
      </c>
      <c r="G136" s="35">
        <v>-2.41</v>
      </c>
      <c r="IU136" s="97">
        <f t="shared" si="8"/>
        <v>-2.41</v>
      </c>
      <c r="IV136" s="6" t="b">
        <f t="shared" si="6"/>
        <v>1</v>
      </c>
    </row>
    <row r="137" spans="1:256" ht="13.5" thickBot="1">
      <c r="A137" s="30" t="s">
        <v>5</v>
      </c>
      <c r="B137" s="22">
        <v>32000</v>
      </c>
      <c r="C137" s="22" t="s">
        <v>14</v>
      </c>
      <c r="D137" s="31">
        <v>20.06</v>
      </c>
      <c r="F137" s="34">
        <v>1.198501872659176</v>
      </c>
      <c r="G137" s="35">
        <v>-4.44</v>
      </c>
      <c r="IU137" s="97">
        <f t="shared" si="8"/>
        <v>-4.440000000000001</v>
      </c>
      <c r="IV137" s="6" t="b">
        <f t="shared" si="6"/>
        <v>1</v>
      </c>
    </row>
    <row r="138" spans="1:256" ht="13.5" thickBot="1">
      <c r="A138" s="30" t="s">
        <v>6</v>
      </c>
      <c r="B138" s="22">
        <v>34700</v>
      </c>
      <c r="C138" s="22" t="s">
        <v>14</v>
      </c>
      <c r="D138" s="31">
        <v>18.37</v>
      </c>
      <c r="F138" s="36">
        <v>1.299625468164794</v>
      </c>
      <c r="G138" s="37">
        <v>-6.13</v>
      </c>
      <c r="IU138" s="97">
        <f t="shared" si="8"/>
        <v>-6.129999999999999</v>
      </c>
      <c r="IV138" s="6" t="b">
        <f t="shared" si="6"/>
        <v>1</v>
      </c>
    </row>
    <row r="139" spans="1:7" ht="12.75">
      <c r="A139" s="25" t="s">
        <v>7</v>
      </c>
      <c r="B139" s="22">
        <f>B134</f>
        <v>26700</v>
      </c>
      <c r="C139" s="23"/>
      <c r="D139" s="38"/>
      <c r="G139" s="44">
        <f>G130-G138</f>
        <v>15.66</v>
      </c>
    </row>
    <row r="140" spans="1:4" ht="12.75">
      <c r="A140" s="25" t="s">
        <v>8</v>
      </c>
      <c r="B140" s="39">
        <f>D134</f>
        <v>24.5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 t="str">
        <f>$A$20</f>
        <v>23-Feb-2010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40983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72">
        <v>18900</v>
      </c>
      <c r="C147" s="22" t="s">
        <v>14</v>
      </c>
      <c r="D147" s="31">
        <v>33.96</v>
      </c>
      <c r="F147" s="32">
        <v>0.6987060998151571</v>
      </c>
      <c r="G147" s="33">
        <v>9.46</v>
      </c>
      <c r="IU147" s="97">
        <f aca="true" t="shared" si="9" ref="IU147:IU155">D147-$D$151</f>
        <v>9.46</v>
      </c>
      <c r="IV147" s="6" t="b">
        <f t="shared" si="6"/>
        <v>1</v>
      </c>
    </row>
    <row r="148" spans="1:256" ht="13.5" thickBot="1">
      <c r="A148" s="30" t="s">
        <v>5</v>
      </c>
      <c r="B148" s="22">
        <v>21650</v>
      </c>
      <c r="C148" s="22" t="s">
        <v>14</v>
      </c>
      <c r="D148" s="31">
        <v>30.35</v>
      </c>
      <c r="F148" s="34">
        <v>0.800369685767098</v>
      </c>
      <c r="G148" s="35">
        <v>5.85</v>
      </c>
      <c r="IU148" s="97">
        <f t="shared" si="9"/>
        <v>5.850000000000001</v>
      </c>
      <c r="IV148" s="6" t="b">
        <f t="shared" si="6"/>
        <v>1</v>
      </c>
    </row>
    <row r="149" spans="1:256" ht="13.5" thickBot="1">
      <c r="A149" s="30" t="s">
        <v>5</v>
      </c>
      <c r="B149" s="22">
        <v>24350</v>
      </c>
      <c r="C149" s="22" t="s">
        <v>14</v>
      </c>
      <c r="D149" s="31">
        <v>27.22</v>
      </c>
      <c r="F149" s="34">
        <v>0.9001848428835489</v>
      </c>
      <c r="G149" s="35">
        <v>2.72</v>
      </c>
      <c r="IU149" s="97">
        <f t="shared" si="9"/>
        <v>2.719999999999999</v>
      </c>
      <c r="IV149" s="6" t="b">
        <f t="shared" si="6"/>
        <v>1</v>
      </c>
    </row>
    <row r="150" spans="1:256" ht="13.5" thickBot="1">
      <c r="A150" s="30" t="s">
        <v>5</v>
      </c>
      <c r="B150" s="22">
        <v>25700</v>
      </c>
      <c r="C150" s="22" t="s">
        <v>14</v>
      </c>
      <c r="D150" s="31">
        <v>25.81</v>
      </c>
      <c r="F150" s="34">
        <v>0.9500924214417745</v>
      </c>
      <c r="G150" s="35">
        <v>1.31</v>
      </c>
      <c r="IU150" s="97">
        <f t="shared" si="9"/>
        <v>1.3099999999999987</v>
      </c>
      <c r="IV150" s="6" t="b">
        <f t="shared" si="6"/>
        <v>1</v>
      </c>
    </row>
    <row r="151" spans="1:256" ht="13.5" thickBot="1">
      <c r="A151" s="30" t="s">
        <v>5</v>
      </c>
      <c r="B151" s="22">
        <v>27050</v>
      </c>
      <c r="C151" s="22" t="s">
        <v>14</v>
      </c>
      <c r="D151" s="31">
        <v>24.5</v>
      </c>
      <c r="F151" s="34">
        <v>1</v>
      </c>
      <c r="G151" s="35">
        <v>0</v>
      </c>
      <c r="IU151" s="97">
        <f t="shared" si="9"/>
        <v>0</v>
      </c>
      <c r="IV151" s="6" t="b">
        <f t="shared" si="6"/>
        <v>1</v>
      </c>
    </row>
    <row r="152" spans="1:256" ht="13.5" thickBot="1">
      <c r="A152" s="30" t="s">
        <v>5</v>
      </c>
      <c r="B152" s="22">
        <v>28400</v>
      </c>
      <c r="C152" s="22" t="s">
        <v>14</v>
      </c>
      <c r="D152" s="31">
        <v>23.29</v>
      </c>
      <c r="F152" s="34">
        <v>1.0499075785582255</v>
      </c>
      <c r="G152" s="35">
        <v>-1.21</v>
      </c>
      <c r="IU152" s="97">
        <f t="shared" si="9"/>
        <v>-1.2100000000000009</v>
      </c>
      <c r="IV152" s="6" t="b">
        <f t="shared" si="6"/>
        <v>1</v>
      </c>
    </row>
    <row r="153" spans="1:256" ht="13.5" thickBot="1">
      <c r="A153" s="30" t="s">
        <v>5</v>
      </c>
      <c r="B153" s="22">
        <v>29750</v>
      </c>
      <c r="C153" s="22" t="s">
        <v>14</v>
      </c>
      <c r="D153" s="31">
        <v>22.19</v>
      </c>
      <c r="F153" s="34">
        <v>1.099815157116451</v>
      </c>
      <c r="G153" s="35">
        <v>-2.31</v>
      </c>
      <c r="IU153" s="97">
        <f t="shared" si="9"/>
        <v>-2.3099999999999987</v>
      </c>
      <c r="IV153" s="6" t="b">
        <f t="shared" si="6"/>
        <v>1</v>
      </c>
    </row>
    <row r="154" spans="1:256" ht="13.5" thickBot="1">
      <c r="A154" s="30" t="s">
        <v>5</v>
      </c>
      <c r="B154" s="22">
        <v>32450</v>
      </c>
      <c r="C154" s="22" t="s">
        <v>14</v>
      </c>
      <c r="D154" s="31">
        <v>20.29</v>
      </c>
      <c r="F154" s="34">
        <v>1.1996303142329021</v>
      </c>
      <c r="G154" s="35">
        <v>-4.21</v>
      </c>
      <c r="IU154" s="97">
        <f t="shared" si="9"/>
        <v>-4.210000000000001</v>
      </c>
      <c r="IV154" s="6" t="b">
        <f t="shared" si="6"/>
        <v>1</v>
      </c>
    </row>
    <row r="155" spans="1:256" ht="13.5" thickBot="1">
      <c r="A155" s="30" t="s">
        <v>6</v>
      </c>
      <c r="B155" s="22">
        <v>35150</v>
      </c>
      <c r="C155" s="22" t="s">
        <v>14</v>
      </c>
      <c r="D155" s="31">
        <v>18.79</v>
      </c>
      <c r="F155" s="36">
        <v>1.299445471349353</v>
      </c>
      <c r="G155" s="37">
        <v>-5.71</v>
      </c>
      <c r="IU155" s="97">
        <f t="shared" si="9"/>
        <v>-5.710000000000001</v>
      </c>
      <c r="IV155" s="6" t="b">
        <f t="shared" si="6"/>
        <v>1</v>
      </c>
    </row>
    <row r="156" spans="1:7" ht="12.75">
      <c r="A156" s="25" t="s">
        <v>7</v>
      </c>
      <c r="B156" s="22">
        <f>B151</f>
        <v>27050</v>
      </c>
      <c r="C156" s="23"/>
      <c r="D156" s="38"/>
      <c r="G156" s="44">
        <f>G147-G155</f>
        <v>15.170000000000002</v>
      </c>
    </row>
    <row r="157" spans="1:4" ht="12.75">
      <c r="A157" s="25" t="s">
        <v>8</v>
      </c>
      <c r="B157" s="39">
        <f>D151</f>
        <v>24.5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 t="str">
        <f>$A$20</f>
        <v>23-Feb-2010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72">
        <v>22600</v>
      </c>
      <c r="C164" s="22" t="s">
        <v>14</v>
      </c>
      <c r="D164" s="31">
        <v>33.89</v>
      </c>
      <c r="F164" s="32">
        <v>0.7007751937984497</v>
      </c>
      <c r="G164" s="33">
        <v>9.39</v>
      </c>
      <c r="IU164" s="97">
        <f>D164-$D$151</f>
        <v>9.39</v>
      </c>
      <c r="IV164" s="6" t="b">
        <f aca="true" t="shared" si="10" ref="IV164:IV172">IU164=G164</f>
        <v>1</v>
      </c>
    </row>
    <row r="165" spans="1:256" ht="13.5" thickBot="1">
      <c r="A165" s="30" t="s">
        <v>5</v>
      </c>
      <c r="B165" s="22">
        <v>25800</v>
      </c>
      <c r="C165" s="22" t="s">
        <v>14</v>
      </c>
      <c r="D165" s="31">
        <v>30.37</v>
      </c>
      <c r="F165" s="34">
        <v>0.8</v>
      </c>
      <c r="G165" s="35">
        <v>5.87</v>
      </c>
      <c r="IU165" s="97">
        <f aca="true" t="shared" si="11" ref="IU165:IU172">D165-$D$151</f>
        <v>5.870000000000001</v>
      </c>
      <c r="IV165" s="6" t="b">
        <f t="shared" si="10"/>
        <v>1</v>
      </c>
    </row>
    <row r="166" spans="1:256" ht="13.5" thickBot="1">
      <c r="A166" s="30" t="s">
        <v>5</v>
      </c>
      <c r="B166" s="22">
        <v>29050</v>
      </c>
      <c r="C166" s="22" t="s">
        <v>14</v>
      </c>
      <c r="D166" s="31">
        <v>27.2</v>
      </c>
      <c r="F166" s="34">
        <v>0.9007751937984496</v>
      </c>
      <c r="G166" s="35">
        <v>2.7</v>
      </c>
      <c r="IU166" s="97">
        <f t="shared" si="11"/>
        <v>2.6999999999999993</v>
      </c>
      <c r="IV166" s="6" t="b">
        <f t="shared" si="10"/>
        <v>1</v>
      </c>
    </row>
    <row r="167" spans="1:256" ht="13.5" thickBot="1">
      <c r="A167" s="30" t="s">
        <v>5</v>
      </c>
      <c r="B167" s="22">
        <v>30650</v>
      </c>
      <c r="C167" s="22" t="s">
        <v>14</v>
      </c>
      <c r="D167" s="31">
        <v>25.8</v>
      </c>
      <c r="F167" s="34">
        <v>0.9503875968992248</v>
      </c>
      <c r="G167" s="35">
        <v>1.3</v>
      </c>
      <c r="IU167" s="97">
        <f t="shared" si="11"/>
        <v>1.3000000000000007</v>
      </c>
      <c r="IV167" s="6" t="b">
        <f t="shared" si="10"/>
        <v>1</v>
      </c>
    </row>
    <row r="168" spans="1:256" ht="13.5" thickBot="1">
      <c r="A168" s="30" t="s">
        <v>5</v>
      </c>
      <c r="B168" s="22">
        <v>32250</v>
      </c>
      <c r="C168" s="22" t="s">
        <v>14</v>
      </c>
      <c r="D168" s="31">
        <v>24.5</v>
      </c>
      <c r="F168" s="34">
        <v>1</v>
      </c>
      <c r="G168" s="35">
        <v>0</v>
      </c>
      <c r="IU168" s="97">
        <f t="shared" si="11"/>
        <v>0</v>
      </c>
      <c r="IV168" s="6" t="b">
        <f t="shared" si="10"/>
        <v>1</v>
      </c>
    </row>
    <row r="169" spans="1:256" ht="13.5" thickBot="1">
      <c r="A169" s="30" t="s">
        <v>5</v>
      </c>
      <c r="B169" s="22">
        <v>33900</v>
      </c>
      <c r="C169" s="22" t="s">
        <v>14</v>
      </c>
      <c r="D169" s="31">
        <v>23.26</v>
      </c>
      <c r="F169" s="34">
        <v>1.0511627906976744</v>
      </c>
      <c r="G169" s="35">
        <v>-1.24</v>
      </c>
      <c r="IU169" s="97">
        <f t="shared" si="11"/>
        <v>-1.2399999999999984</v>
      </c>
      <c r="IV169" s="6" t="b">
        <f t="shared" si="10"/>
        <v>1</v>
      </c>
    </row>
    <row r="170" spans="1:256" ht="13.5" thickBot="1">
      <c r="A170" s="30" t="s">
        <v>5</v>
      </c>
      <c r="B170" s="22">
        <v>35500</v>
      </c>
      <c r="C170" s="22" t="s">
        <v>14</v>
      </c>
      <c r="D170" s="31">
        <v>22.17</v>
      </c>
      <c r="F170" s="34">
        <v>1.1007751937984496</v>
      </c>
      <c r="G170" s="35">
        <v>-2.33</v>
      </c>
      <c r="IU170" s="97">
        <f t="shared" si="11"/>
        <v>-2.3299999999999983</v>
      </c>
      <c r="IV170" s="6" t="b">
        <f t="shared" si="10"/>
        <v>1</v>
      </c>
    </row>
    <row r="171" spans="1:256" ht="13.5" thickBot="1">
      <c r="A171" s="30" t="s">
        <v>5</v>
      </c>
      <c r="B171" s="22">
        <v>38750</v>
      </c>
      <c r="C171" s="22" t="s">
        <v>14</v>
      </c>
      <c r="D171" s="31">
        <v>20.25</v>
      </c>
      <c r="F171" s="34">
        <v>1.2015503875968991</v>
      </c>
      <c r="G171" s="35">
        <v>-4.25</v>
      </c>
      <c r="IU171" s="97">
        <f t="shared" si="11"/>
        <v>-4.25</v>
      </c>
      <c r="IV171" s="6" t="b">
        <f t="shared" si="10"/>
        <v>1</v>
      </c>
    </row>
    <row r="172" spans="1:256" ht="13.5" thickBot="1">
      <c r="A172" s="30" t="s">
        <v>6</v>
      </c>
      <c r="B172" s="22">
        <v>41950</v>
      </c>
      <c r="C172" s="22" t="s">
        <v>14</v>
      </c>
      <c r="D172" s="31">
        <v>18.78</v>
      </c>
      <c r="F172" s="36">
        <v>1.3007751937984495</v>
      </c>
      <c r="G172" s="37">
        <v>-5.72</v>
      </c>
      <c r="IU172" s="97">
        <f t="shared" si="11"/>
        <v>-5.719999999999999</v>
      </c>
      <c r="IV172" s="6" t="b">
        <f t="shared" si="10"/>
        <v>1</v>
      </c>
    </row>
    <row r="173" spans="1:7" ht="12.75">
      <c r="A173" s="25" t="s">
        <v>7</v>
      </c>
      <c r="B173" s="22">
        <f>B168</f>
        <v>32250</v>
      </c>
      <c r="C173" s="23"/>
      <c r="D173" s="38"/>
      <c r="G173" s="44">
        <f>G164-G172</f>
        <v>15.11</v>
      </c>
    </row>
    <row r="174" spans="1:4" ht="12.75">
      <c r="A174" s="25" t="s">
        <v>8</v>
      </c>
      <c r="B174" s="39">
        <f>D168</f>
        <v>24.5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4" ht="13.5" thickBot="1">
      <c r="A177" s="11"/>
      <c r="B177" s="12"/>
      <c r="C177" s="11"/>
      <c r="D177" s="13"/>
    </row>
    <row r="178" spans="1:4" ht="12.75">
      <c r="A178" s="17" t="s">
        <v>1</v>
      </c>
      <c r="B178" s="18">
        <v>40232</v>
      </c>
      <c r="C178" s="19"/>
      <c r="D178" s="20"/>
    </row>
    <row r="179" spans="1:4" ht="13.5" thickBot="1">
      <c r="A179" s="21" t="s">
        <v>0</v>
      </c>
      <c r="B179" s="22" t="s">
        <v>47</v>
      </c>
      <c r="C179" s="23"/>
      <c r="D179" s="24"/>
    </row>
    <row r="180" spans="1:7" ht="13.5" thickBot="1">
      <c r="A180" s="25" t="s">
        <v>4</v>
      </c>
      <c r="B180" s="26">
        <v>40255</v>
      </c>
      <c r="C180" s="23"/>
      <c r="D180" s="27"/>
      <c r="F180" s="28" t="s">
        <v>24</v>
      </c>
      <c r="G180" s="29" t="s">
        <v>25</v>
      </c>
    </row>
    <row r="181" spans="1:256" ht="13.5" thickBot="1">
      <c r="A181" s="30" t="s">
        <v>3</v>
      </c>
      <c r="B181" s="72">
        <v>3650</v>
      </c>
      <c r="C181" s="22" t="s">
        <v>14</v>
      </c>
      <c r="D181" s="31">
        <v>29.81</v>
      </c>
      <c r="E181" s="122"/>
      <c r="F181" s="123">
        <v>0.7019230769230769</v>
      </c>
      <c r="G181" s="124">
        <v>6.06</v>
      </c>
      <c r="H181" s="44"/>
      <c r="IU181" s="97">
        <f aca="true" t="shared" si="12" ref="IU181:IU189">D181-$D$185</f>
        <v>6.059999999999999</v>
      </c>
      <c r="IV181" s="6" t="b">
        <f aca="true" t="shared" si="13" ref="IV181:IV237">IU181=G181</f>
        <v>1</v>
      </c>
    </row>
    <row r="182" spans="1:256" ht="13.5" thickBot="1">
      <c r="A182" s="30" t="s">
        <v>5</v>
      </c>
      <c r="B182" s="72">
        <v>4150</v>
      </c>
      <c r="C182" s="22" t="s">
        <v>14</v>
      </c>
      <c r="D182" s="31">
        <v>27.81</v>
      </c>
      <c r="E182" s="125"/>
      <c r="F182" s="126">
        <v>0.7980769230769231</v>
      </c>
      <c r="G182" s="124">
        <v>4.06</v>
      </c>
      <c r="H182" s="44"/>
      <c r="IU182" s="97">
        <f t="shared" si="12"/>
        <v>4.059999999999999</v>
      </c>
      <c r="IV182" s="6" t="b">
        <f t="shared" si="13"/>
        <v>1</v>
      </c>
    </row>
    <row r="183" spans="1:256" ht="13.5" thickBot="1">
      <c r="A183" s="30" t="s">
        <v>5</v>
      </c>
      <c r="B183" s="72">
        <v>4650</v>
      </c>
      <c r="C183" s="22" t="s">
        <v>14</v>
      </c>
      <c r="D183" s="31">
        <v>25.86</v>
      </c>
      <c r="E183" s="125"/>
      <c r="F183" s="126">
        <v>0.8942307692307693</v>
      </c>
      <c r="G183" s="124">
        <v>2.11</v>
      </c>
      <c r="H183" s="44"/>
      <c r="IU183" s="97">
        <f t="shared" si="12"/>
        <v>2.1099999999999994</v>
      </c>
      <c r="IV183" s="6" t="b">
        <f t="shared" si="13"/>
        <v>1</v>
      </c>
    </row>
    <row r="184" spans="1:256" ht="13.5" thickBot="1">
      <c r="A184" s="30" t="s">
        <v>5</v>
      </c>
      <c r="B184" s="72">
        <v>4950</v>
      </c>
      <c r="C184" s="22" t="s">
        <v>14</v>
      </c>
      <c r="D184" s="31">
        <v>24.7</v>
      </c>
      <c r="E184" s="125"/>
      <c r="F184" s="126">
        <v>0.9519230769230769</v>
      </c>
      <c r="G184" s="124">
        <v>0.95</v>
      </c>
      <c r="H184" s="44"/>
      <c r="IT184" s="142"/>
      <c r="IU184" s="97">
        <f t="shared" si="12"/>
        <v>0.9499999999999993</v>
      </c>
      <c r="IV184" s="6" t="b">
        <f>IU184=G184</f>
        <v>0</v>
      </c>
    </row>
    <row r="185" spans="1:256" ht="13.5" thickBot="1">
      <c r="A185" s="30" t="s">
        <v>5</v>
      </c>
      <c r="B185" s="72">
        <v>5200</v>
      </c>
      <c r="C185" s="22" t="s">
        <v>14</v>
      </c>
      <c r="D185" s="31">
        <v>23.75</v>
      </c>
      <c r="E185" s="125"/>
      <c r="F185" s="126">
        <v>1</v>
      </c>
      <c r="G185" s="124">
        <v>0</v>
      </c>
      <c r="H185" s="44"/>
      <c r="IU185" s="97">
        <f t="shared" si="12"/>
        <v>0</v>
      </c>
      <c r="IV185" s="6" t="b">
        <f t="shared" si="13"/>
        <v>1</v>
      </c>
    </row>
    <row r="186" spans="1:256" ht="13.5" thickBot="1">
      <c r="A186" s="30" t="s">
        <v>5</v>
      </c>
      <c r="B186" s="72">
        <v>5450</v>
      </c>
      <c r="C186" s="22" t="s">
        <v>14</v>
      </c>
      <c r="D186" s="31">
        <v>22.81</v>
      </c>
      <c r="E186" s="125"/>
      <c r="F186" s="126">
        <v>1.0480769230769231</v>
      </c>
      <c r="G186" s="124">
        <v>-0.94</v>
      </c>
      <c r="H186" s="44"/>
      <c r="IU186" s="97">
        <f t="shared" si="12"/>
        <v>-0.9400000000000013</v>
      </c>
      <c r="IV186" s="6" t="b">
        <f t="shared" si="13"/>
        <v>0</v>
      </c>
    </row>
    <row r="187" spans="1:256" ht="13.5" thickBot="1">
      <c r="A187" s="30" t="s">
        <v>5</v>
      </c>
      <c r="B187" s="72">
        <v>5700</v>
      </c>
      <c r="C187" s="22" t="s">
        <v>14</v>
      </c>
      <c r="D187" s="31">
        <v>21.88</v>
      </c>
      <c r="E187" s="125"/>
      <c r="F187" s="126">
        <v>1.0961538461538463</v>
      </c>
      <c r="G187" s="124">
        <v>-1.87</v>
      </c>
      <c r="H187" s="44"/>
      <c r="IU187" s="97">
        <f t="shared" si="12"/>
        <v>-1.870000000000001</v>
      </c>
      <c r="IV187" s="6" t="b">
        <f t="shared" si="13"/>
        <v>1</v>
      </c>
    </row>
    <row r="188" spans="1:256" ht="13.5" thickBot="1">
      <c r="A188" s="30" t="s">
        <v>5</v>
      </c>
      <c r="B188" s="72">
        <v>6200</v>
      </c>
      <c r="C188" s="22" t="s">
        <v>14</v>
      </c>
      <c r="D188" s="31">
        <v>20.05</v>
      </c>
      <c r="E188" s="125"/>
      <c r="F188" s="126">
        <v>1.1923076923076923</v>
      </c>
      <c r="G188" s="124">
        <v>-3.7</v>
      </c>
      <c r="H188" s="44"/>
      <c r="IU188" s="97">
        <f t="shared" si="12"/>
        <v>-3.6999999999999993</v>
      </c>
      <c r="IV188" s="6" t="b">
        <f t="shared" si="13"/>
        <v>1</v>
      </c>
    </row>
    <row r="189" spans="1:256" ht="13.5" thickBot="1">
      <c r="A189" s="30" t="s">
        <v>6</v>
      </c>
      <c r="B189" s="72">
        <v>6750</v>
      </c>
      <c r="C189" s="22" t="s">
        <v>14</v>
      </c>
      <c r="D189" s="31">
        <v>18.09</v>
      </c>
      <c r="E189" s="127"/>
      <c r="F189" s="128">
        <v>1.2980769230769231</v>
      </c>
      <c r="G189" s="124">
        <v>-5.66</v>
      </c>
      <c r="H189" s="44"/>
      <c r="IU189" s="97">
        <f t="shared" si="12"/>
        <v>-5.66</v>
      </c>
      <c r="IV189" s="6" t="b">
        <f t="shared" si="13"/>
        <v>1</v>
      </c>
    </row>
    <row r="190" spans="1:7" ht="12.75">
      <c r="A190" s="25" t="s">
        <v>7</v>
      </c>
      <c r="B190" s="72">
        <v>5187</v>
      </c>
      <c r="C190" s="23"/>
      <c r="D190" s="38"/>
      <c r="G190" s="44">
        <f>G181-G189</f>
        <v>11.719999999999999</v>
      </c>
    </row>
    <row r="191" spans="1:4" ht="12.75">
      <c r="A191" s="25" t="s">
        <v>8</v>
      </c>
      <c r="B191" s="39">
        <v>23.75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40232</v>
      </c>
      <c r="C195" s="19"/>
      <c r="D195" s="20"/>
    </row>
    <row r="196" spans="1:4" ht="13.5" thickBot="1">
      <c r="A196" s="21" t="s">
        <v>0</v>
      </c>
      <c r="B196" s="22" t="s">
        <v>47</v>
      </c>
      <c r="C196" s="23"/>
      <c r="D196" s="24"/>
    </row>
    <row r="197" spans="1:7" ht="13.5" thickBot="1">
      <c r="A197" s="25" t="s">
        <v>4</v>
      </c>
      <c r="B197" s="26">
        <v>40346</v>
      </c>
      <c r="C197" s="23"/>
      <c r="D197" s="27"/>
      <c r="F197" s="28" t="s">
        <v>24</v>
      </c>
      <c r="G197" s="29" t="s">
        <v>25</v>
      </c>
    </row>
    <row r="198" spans="1:256" ht="13.5" thickBot="1">
      <c r="A198" s="30" t="s">
        <v>3</v>
      </c>
      <c r="B198" s="72">
        <v>3650</v>
      </c>
      <c r="C198" s="22" t="s">
        <v>14</v>
      </c>
      <c r="D198" s="31">
        <v>31.64</v>
      </c>
      <c r="E198" s="122"/>
      <c r="F198" s="34">
        <v>0.6952380952380952</v>
      </c>
      <c r="G198" s="124">
        <v>8.39</v>
      </c>
      <c r="H198" s="44"/>
      <c r="IU198" s="97">
        <f aca="true" t="shared" si="14" ref="IU198:IU206">D198-$D$202</f>
        <v>8.39</v>
      </c>
      <c r="IV198" s="6" t="b">
        <f t="shared" si="13"/>
        <v>1</v>
      </c>
    </row>
    <row r="199" spans="1:256" ht="13.5" thickBot="1">
      <c r="A199" s="30" t="s">
        <v>5</v>
      </c>
      <c r="B199" s="72">
        <v>4200</v>
      </c>
      <c r="C199" s="22" t="s">
        <v>14</v>
      </c>
      <c r="D199" s="31">
        <v>28.63</v>
      </c>
      <c r="E199" s="125"/>
      <c r="F199" s="34">
        <v>0.8</v>
      </c>
      <c r="G199" s="124">
        <v>5.38</v>
      </c>
      <c r="IU199" s="97">
        <f t="shared" si="14"/>
        <v>5.379999999999999</v>
      </c>
      <c r="IV199" s="6" t="b">
        <f t="shared" si="13"/>
        <v>1</v>
      </c>
    </row>
    <row r="200" spans="1:256" ht="13.5" thickBot="1">
      <c r="A200" s="30" t="s">
        <v>5</v>
      </c>
      <c r="B200" s="72">
        <v>4700</v>
      </c>
      <c r="C200" s="22" t="s">
        <v>14</v>
      </c>
      <c r="D200" s="31">
        <v>26.01</v>
      </c>
      <c r="E200" s="125"/>
      <c r="F200" s="34">
        <v>0.8952380952380953</v>
      </c>
      <c r="G200" s="124">
        <v>2.76</v>
      </c>
      <c r="IU200" s="97">
        <f t="shared" si="14"/>
        <v>2.7600000000000016</v>
      </c>
      <c r="IV200" s="6" t="b">
        <f t="shared" si="13"/>
        <v>1</v>
      </c>
    </row>
    <row r="201" spans="1:256" ht="13.5" thickBot="1">
      <c r="A201" s="30" t="s">
        <v>5</v>
      </c>
      <c r="B201" s="72">
        <v>4950</v>
      </c>
      <c r="C201" s="22" t="s">
        <v>14</v>
      </c>
      <c r="D201" s="31">
        <v>24.74</v>
      </c>
      <c r="E201" s="125"/>
      <c r="F201" s="34">
        <v>0.9428571428571428</v>
      </c>
      <c r="G201" s="124">
        <v>1.49</v>
      </c>
      <c r="IU201" s="97">
        <f t="shared" si="14"/>
        <v>1.4899999999999984</v>
      </c>
      <c r="IV201" s="6" t="b">
        <f t="shared" si="13"/>
        <v>1</v>
      </c>
    </row>
    <row r="202" spans="1:256" ht="13.5" thickBot="1">
      <c r="A202" s="30" t="s">
        <v>5</v>
      </c>
      <c r="B202" s="72">
        <v>5250</v>
      </c>
      <c r="C202" s="22" t="s">
        <v>14</v>
      </c>
      <c r="D202" s="31">
        <v>23.25</v>
      </c>
      <c r="E202" s="125"/>
      <c r="F202" s="34">
        <v>1</v>
      </c>
      <c r="G202" s="124">
        <v>0</v>
      </c>
      <c r="IU202" s="97">
        <f t="shared" si="14"/>
        <v>0</v>
      </c>
      <c r="IV202" s="6" t="b">
        <f t="shared" si="13"/>
        <v>1</v>
      </c>
    </row>
    <row r="203" spans="1:256" ht="13.5" thickBot="1">
      <c r="A203" s="30" t="s">
        <v>5</v>
      </c>
      <c r="B203" s="72">
        <v>5500</v>
      </c>
      <c r="C203" s="22" t="s">
        <v>14</v>
      </c>
      <c r="D203" s="31">
        <v>22.04</v>
      </c>
      <c r="E203" s="125"/>
      <c r="F203" s="34">
        <v>1.0476190476190477</v>
      </c>
      <c r="G203" s="124">
        <v>-1.21</v>
      </c>
      <c r="IU203" s="97">
        <f t="shared" si="14"/>
        <v>-1.2100000000000009</v>
      </c>
      <c r="IV203" s="6" t="b">
        <f t="shared" si="13"/>
        <v>1</v>
      </c>
    </row>
    <row r="204" spans="1:256" ht="13.5" thickBot="1">
      <c r="A204" s="30" t="s">
        <v>5</v>
      </c>
      <c r="B204" s="72">
        <v>5750</v>
      </c>
      <c r="C204" s="22" t="s">
        <v>14</v>
      </c>
      <c r="D204" s="31">
        <v>20.86</v>
      </c>
      <c r="E204" s="125"/>
      <c r="F204" s="34">
        <v>1.0952380952380953</v>
      </c>
      <c r="G204" s="124">
        <v>-2.39</v>
      </c>
      <c r="IU204" s="97">
        <f t="shared" si="14"/>
        <v>-2.3900000000000006</v>
      </c>
      <c r="IV204" s="6" t="b">
        <f t="shared" si="13"/>
        <v>1</v>
      </c>
    </row>
    <row r="205" spans="1:256" ht="13.5" thickBot="1">
      <c r="A205" s="30" t="s">
        <v>5</v>
      </c>
      <c r="B205" s="72">
        <v>6250</v>
      </c>
      <c r="C205" s="22" t="s">
        <v>14</v>
      </c>
      <c r="D205" s="31">
        <v>18.59</v>
      </c>
      <c r="E205" s="125"/>
      <c r="F205" s="34">
        <v>1.1904761904761905</v>
      </c>
      <c r="G205" s="124">
        <v>-4.66</v>
      </c>
      <c r="IU205" s="97">
        <f t="shared" si="14"/>
        <v>-4.66</v>
      </c>
      <c r="IV205" s="6" t="b">
        <f t="shared" si="13"/>
        <v>1</v>
      </c>
    </row>
    <row r="206" spans="1:256" ht="13.5" thickBot="1">
      <c r="A206" s="30" t="s">
        <v>6</v>
      </c>
      <c r="B206" s="72">
        <v>6800</v>
      </c>
      <c r="C206" s="22" t="s">
        <v>14</v>
      </c>
      <c r="D206" s="31">
        <v>16.21</v>
      </c>
      <c r="E206" s="127"/>
      <c r="F206" s="34">
        <v>1.2952380952380953</v>
      </c>
      <c r="G206" s="124">
        <v>-7.04</v>
      </c>
      <c r="IU206" s="97">
        <f t="shared" si="14"/>
        <v>-7.039999999999999</v>
      </c>
      <c r="IV206" s="6" t="b">
        <f t="shared" si="13"/>
        <v>1</v>
      </c>
    </row>
    <row r="207" spans="1:7" ht="12.75">
      <c r="A207" s="25" t="s">
        <v>7</v>
      </c>
      <c r="B207" s="72">
        <v>5227</v>
      </c>
      <c r="C207" s="23"/>
      <c r="D207" s="38"/>
      <c r="G207" s="44">
        <f>G198-G206</f>
        <v>15.43</v>
      </c>
    </row>
    <row r="208" spans="1:4" ht="12.75">
      <c r="A208" s="25" t="s">
        <v>8</v>
      </c>
      <c r="B208" s="39">
        <v>23.25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40232</v>
      </c>
      <c r="C212" s="19"/>
      <c r="D212" s="20"/>
    </row>
    <row r="213" spans="1:4" ht="13.5" thickBot="1">
      <c r="A213" s="21" t="s">
        <v>0</v>
      </c>
      <c r="B213" s="22" t="s">
        <v>47</v>
      </c>
      <c r="C213" s="23"/>
      <c r="D213" s="24"/>
    </row>
    <row r="214" spans="1:7" ht="13.5" thickBot="1">
      <c r="A214" s="25" t="s">
        <v>4</v>
      </c>
      <c r="B214" s="26">
        <v>40437</v>
      </c>
      <c r="C214" s="23"/>
      <c r="D214" s="27"/>
      <c r="F214" s="28" t="s">
        <v>24</v>
      </c>
      <c r="G214" s="29" t="s">
        <v>25</v>
      </c>
    </row>
    <row r="215" spans="1:256" ht="13.5" thickBot="1">
      <c r="A215" s="30" t="s">
        <v>3</v>
      </c>
      <c r="B215" s="72">
        <v>3700</v>
      </c>
      <c r="C215" s="22" t="s">
        <v>14</v>
      </c>
      <c r="D215" s="31">
        <v>31.99</v>
      </c>
      <c r="E215" s="122"/>
      <c r="F215" s="141">
        <v>0.7047619047619048</v>
      </c>
      <c r="G215" s="124">
        <v>8.74</v>
      </c>
      <c r="IU215" s="97">
        <f aca="true" t="shared" si="15" ref="IU215:IU223">D215-$D$219</f>
        <v>8.739999999999998</v>
      </c>
      <c r="IV215" s="6" t="b">
        <f t="shared" si="13"/>
        <v>1</v>
      </c>
    </row>
    <row r="216" spans="1:256" ht="13.5" thickBot="1">
      <c r="A216" s="30" t="s">
        <v>5</v>
      </c>
      <c r="B216" s="72">
        <v>4200</v>
      </c>
      <c r="C216" s="22" t="s">
        <v>14</v>
      </c>
      <c r="D216" s="31">
        <v>29</v>
      </c>
      <c r="E216" s="125"/>
      <c r="F216" s="34">
        <v>0.8</v>
      </c>
      <c r="G216" s="124">
        <v>5.75</v>
      </c>
      <c r="IU216" s="97">
        <f t="shared" si="15"/>
        <v>5.75</v>
      </c>
      <c r="IV216" s="6" t="b">
        <f t="shared" si="13"/>
        <v>1</v>
      </c>
    </row>
    <row r="217" spans="1:256" ht="13.5" thickBot="1">
      <c r="A217" s="30" t="s">
        <v>5</v>
      </c>
      <c r="B217" s="72">
        <v>4750</v>
      </c>
      <c r="C217" s="22" t="s">
        <v>14</v>
      </c>
      <c r="D217" s="31">
        <v>25.9</v>
      </c>
      <c r="E217" s="125"/>
      <c r="F217" s="34">
        <v>0.9047619047619048</v>
      </c>
      <c r="G217" s="124">
        <v>2.65</v>
      </c>
      <c r="IU217" s="97">
        <f t="shared" si="15"/>
        <v>2.6499999999999986</v>
      </c>
      <c r="IV217" s="6" t="b">
        <f t="shared" si="13"/>
        <v>1</v>
      </c>
    </row>
    <row r="218" spans="1:256" ht="13.5" thickBot="1">
      <c r="A218" s="30" t="s">
        <v>5</v>
      </c>
      <c r="B218" s="72">
        <v>5000</v>
      </c>
      <c r="C218" s="22" t="s">
        <v>14</v>
      </c>
      <c r="D218" s="31">
        <v>24.55</v>
      </c>
      <c r="E218" s="125"/>
      <c r="F218" s="34">
        <v>0.9523809523809523</v>
      </c>
      <c r="G218" s="124">
        <v>1.3</v>
      </c>
      <c r="IU218" s="97">
        <f t="shared" si="15"/>
        <v>1.3000000000000007</v>
      </c>
      <c r="IV218" s="6" t="b">
        <f t="shared" si="13"/>
        <v>1</v>
      </c>
    </row>
    <row r="219" spans="1:256" ht="13.5" thickBot="1">
      <c r="A219" s="30" t="s">
        <v>5</v>
      </c>
      <c r="B219" s="72">
        <v>5250</v>
      </c>
      <c r="C219" s="22" t="s">
        <v>14</v>
      </c>
      <c r="D219" s="31">
        <v>23.25</v>
      </c>
      <c r="E219" s="125"/>
      <c r="F219" s="34">
        <v>1</v>
      </c>
      <c r="G219" s="124">
        <v>0</v>
      </c>
      <c r="IU219" s="97">
        <f t="shared" si="15"/>
        <v>0</v>
      </c>
      <c r="IV219" s="6" t="b">
        <f t="shared" si="13"/>
        <v>1</v>
      </c>
    </row>
    <row r="220" spans="1:256" ht="13.5" thickBot="1">
      <c r="A220" s="30" t="s">
        <v>5</v>
      </c>
      <c r="B220" s="72">
        <v>5500</v>
      </c>
      <c r="C220" s="22" t="s">
        <v>14</v>
      </c>
      <c r="D220" s="31">
        <v>21.99</v>
      </c>
      <c r="E220" s="125"/>
      <c r="F220" s="34">
        <v>1.0476190476190477</v>
      </c>
      <c r="G220" s="124">
        <v>-1.26</v>
      </c>
      <c r="IU220" s="97">
        <f t="shared" si="15"/>
        <v>-1.2600000000000016</v>
      </c>
      <c r="IV220" s="6" t="b">
        <f t="shared" si="13"/>
        <v>1</v>
      </c>
    </row>
    <row r="221" spans="1:256" ht="13.5" thickBot="1">
      <c r="A221" s="30" t="s">
        <v>5</v>
      </c>
      <c r="B221" s="72">
        <v>5800</v>
      </c>
      <c r="C221" s="22" t="s">
        <v>14</v>
      </c>
      <c r="D221" s="31">
        <v>20.53</v>
      </c>
      <c r="E221" s="125"/>
      <c r="F221" s="34">
        <v>1.1047619047619048</v>
      </c>
      <c r="G221" s="124">
        <v>-2.72</v>
      </c>
      <c r="IU221" s="97">
        <f t="shared" si="15"/>
        <v>-2.719999999999999</v>
      </c>
      <c r="IV221" s="6" t="b">
        <f t="shared" si="13"/>
        <v>1</v>
      </c>
    </row>
    <row r="222" spans="1:256" ht="13.5" thickBot="1">
      <c r="A222" s="30" t="s">
        <v>5</v>
      </c>
      <c r="B222" s="72">
        <v>6300</v>
      </c>
      <c r="C222" s="22" t="s">
        <v>14</v>
      </c>
      <c r="D222" s="31">
        <v>18.22</v>
      </c>
      <c r="E222" s="125"/>
      <c r="F222" s="34">
        <v>1.2</v>
      </c>
      <c r="G222" s="124">
        <v>-5.03</v>
      </c>
      <c r="IU222" s="97">
        <f t="shared" si="15"/>
        <v>-5.030000000000001</v>
      </c>
      <c r="IV222" s="6" t="b">
        <f t="shared" si="13"/>
        <v>1</v>
      </c>
    </row>
    <row r="223" spans="1:256" ht="13.5" thickBot="1">
      <c r="A223" s="30" t="s">
        <v>6</v>
      </c>
      <c r="B223" s="72">
        <v>6850</v>
      </c>
      <c r="C223" s="22" t="s">
        <v>14</v>
      </c>
      <c r="D223" s="31">
        <v>15.87</v>
      </c>
      <c r="E223" s="127"/>
      <c r="F223" s="36">
        <v>1.3047619047619048</v>
      </c>
      <c r="G223" s="131">
        <v>-7.38</v>
      </c>
      <c r="IU223" s="97">
        <f t="shared" si="15"/>
        <v>-7.380000000000001</v>
      </c>
      <c r="IV223" s="6" t="b">
        <f t="shared" si="13"/>
        <v>1</v>
      </c>
    </row>
    <row r="224" spans="1:7" ht="12.75">
      <c r="A224" s="25" t="s">
        <v>7</v>
      </c>
      <c r="B224" s="72">
        <v>5253</v>
      </c>
      <c r="C224" s="23"/>
      <c r="D224" s="38"/>
      <c r="G224" s="44">
        <f>G215-G223</f>
        <v>16.12</v>
      </c>
    </row>
    <row r="225" spans="1:4" ht="12.75">
      <c r="A225" s="25" t="s">
        <v>8</v>
      </c>
      <c r="B225" s="39">
        <v>23.25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40232</v>
      </c>
      <c r="C229" s="19"/>
      <c r="D229" s="20"/>
    </row>
    <row r="230" spans="1:4" ht="13.5" thickBot="1">
      <c r="A230" s="21" t="s">
        <v>0</v>
      </c>
      <c r="B230" s="22" t="s">
        <v>47</v>
      </c>
      <c r="C230" s="23"/>
      <c r="D230" s="24"/>
    </row>
    <row r="231" spans="1:7" ht="13.5" thickBot="1">
      <c r="A231" s="25" t="s">
        <v>4</v>
      </c>
      <c r="B231" s="26">
        <v>40527</v>
      </c>
      <c r="C231" s="23"/>
      <c r="D231" s="27"/>
      <c r="F231" s="28" t="s">
        <v>24</v>
      </c>
      <c r="G231" s="29" t="s">
        <v>25</v>
      </c>
    </row>
    <row r="232" spans="1:256" ht="13.5" thickBot="1">
      <c r="A232" s="30" t="s">
        <v>3</v>
      </c>
      <c r="B232" s="72">
        <v>3700</v>
      </c>
      <c r="C232" s="22" t="s">
        <v>14</v>
      </c>
      <c r="D232" s="31">
        <v>32.48</v>
      </c>
      <c r="E232" s="122"/>
      <c r="F232" s="141">
        <v>0.6981132075471698</v>
      </c>
      <c r="G232" s="124">
        <v>9.23</v>
      </c>
      <c r="H232" s="44"/>
      <c r="IU232" s="97">
        <f aca="true" t="shared" si="16" ref="IU232:IU240">D232-$D$236</f>
        <v>9.229999999999997</v>
      </c>
      <c r="IV232" s="6" t="b">
        <f t="shared" si="13"/>
        <v>1</v>
      </c>
    </row>
    <row r="233" spans="1:256" ht="13.5" thickBot="1">
      <c r="A233" s="30" t="s">
        <v>5</v>
      </c>
      <c r="B233" s="72">
        <v>4250</v>
      </c>
      <c r="C233" s="22" t="s">
        <v>14</v>
      </c>
      <c r="D233" s="31">
        <v>29.07</v>
      </c>
      <c r="E233" s="125"/>
      <c r="F233" s="34">
        <v>0.8018867924528302</v>
      </c>
      <c r="G233" s="124">
        <v>5.82</v>
      </c>
      <c r="H233" s="44"/>
      <c r="IU233" s="97">
        <f t="shared" si="16"/>
        <v>5.82</v>
      </c>
      <c r="IV233" s="6" t="b">
        <f t="shared" si="13"/>
        <v>1</v>
      </c>
    </row>
    <row r="234" spans="1:256" ht="13.5" thickBot="1">
      <c r="A234" s="30" t="s">
        <v>5</v>
      </c>
      <c r="B234" s="72">
        <v>4800</v>
      </c>
      <c r="C234" s="22" t="s">
        <v>14</v>
      </c>
      <c r="D234" s="31">
        <v>25.91</v>
      </c>
      <c r="E234" s="125"/>
      <c r="F234" s="34">
        <v>0.9056603773584906</v>
      </c>
      <c r="G234" s="124">
        <v>2.66</v>
      </c>
      <c r="H234" s="44"/>
      <c r="IU234" s="97">
        <f t="shared" si="16"/>
        <v>2.66</v>
      </c>
      <c r="IV234" s="6" t="b">
        <f t="shared" si="13"/>
        <v>1</v>
      </c>
    </row>
    <row r="235" spans="1:256" ht="13.5" thickBot="1">
      <c r="A235" s="30" t="s">
        <v>5</v>
      </c>
      <c r="B235" s="72">
        <v>5050</v>
      </c>
      <c r="C235" s="22" t="s">
        <v>14</v>
      </c>
      <c r="D235" s="31">
        <v>24.56</v>
      </c>
      <c r="E235" s="125"/>
      <c r="F235" s="34">
        <v>0.9528301886792453</v>
      </c>
      <c r="G235" s="124">
        <v>1.31</v>
      </c>
      <c r="H235" s="44"/>
      <c r="IU235" s="97">
        <f t="shared" si="16"/>
        <v>1.3099999999999987</v>
      </c>
      <c r="IV235" s="6" t="b">
        <f t="shared" si="13"/>
        <v>1</v>
      </c>
    </row>
    <row r="236" spans="1:256" ht="13.5" thickBot="1">
      <c r="A236" s="30" t="s">
        <v>5</v>
      </c>
      <c r="B236" s="72">
        <v>5300</v>
      </c>
      <c r="C236" s="22" t="s">
        <v>14</v>
      </c>
      <c r="D236" s="31">
        <v>23.25</v>
      </c>
      <c r="E236" s="125"/>
      <c r="F236" s="34">
        <v>1</v>
      </c>
      <c r="G236" s="124">
        <v>0</v>
      </c>
      <c r="H236" s="44"/>
      <c r="IU236" s="97">
        <f t="shared" si="16"/>
        <v>0</v>
      </c>
      <c r="IV236" s="6" t="b">
        <f t="shared" si="13"/>
        <v>1</v>
      </c>
    </row>
    <row r="237" spans="1:256" ht="13.5" thickBot="1">
      <c r="A237" s="30" t="s">
        <v>5</v>
      </c>
      <c r="B237" s="72">
        <v>5600</v>
      </c>
      <c r="C237" s="22" t="s">
        <v>14</v>
      </c>
      <c r="D237" s="31">
        <v>21.75</v>
      </c>
      <c r="E237" s="125"/>
      <c r="F237" s="34">
        <v>1.0566037735849056</v>
      </c>
      <c r="G237" s="124">
        <v>-1.5</v>
      </c>
      <c r="H237" s="44"/>
      <c r="IU237" s="97">
        <f t="shared" si="16"/>
        <v>-1.5</v>
      </c>
      <c r="IV237" s="6" t="b">
        <f t="shared" si="13"/>
        <v>1</v>
      </c>
    </row>
    <row r="238" spans="1:256" ht="13.5" thickBot="1">
      <c r="A238" s="30" t="s">
        <v>5</v>
      </c>
      <c r="B238" s="72">
        <v>5850</v>
      </c>
      <c r="C238" s="22" t="s">
        <v>14</v>
      </c>
      <c r="D238" s="31">
        <v>20.55</v>
      </c>
      <c r="E238" s="125"/>
      <c r="F238" s="34">
        <v>1.1037735849056605</v>
      </c>
      <c r="G238" s="124">
        <v>-2.7</v>
      </c>
      <c r="H238" s="44"/>
      <c r="IU238" s="97">
        <f t="shared" si="16"/>
        <v>-2.6999999999999993</v>
      </c>
      <c r="IV238" s="6" t="b">
        <f>IU238=G238</f>
        <v>1</v>
      </c>
    </row>
    <row r="239" spans="1:256" ht="13.5" thickBot="1">
      <c r="A239" s="30" t="s">
        <v>5</v>
      </c>
      <c r="B239" s="72">
        <v>6400</v>
      </c>
      <c r="C239" s="22" t="s">
        <v>14</v>
      </c>
      <c r="D239" s="31">
        <v>18.1</v>
      </c>
      <c r="E239" s="125"/>
      <c r="F239" s="34">
        <v>1.2075471698113207</v>
      </c>
      <c r="G239" s="124">
        <v>-5.15</v>
      </c>
      <c r="H239" s="44"/>
      <c r="IU239" s="97">
        <f t="shared" si="16"/>
        <v>-5.149999999999999</v>
      </c>
      <c r="IV239" s="6" t="b">
        <f>IU239=G239</f>
        <v>1</v>
      </c>
    </row>
    <row r="240" spans="1:256" ht="13.5" thickBot="1">
      <c r="A240" s="30" t="s">
        <v>6</v>
      </c>
      <c r="B240" s="72">
        <v>6900</v>
      </c>
      <c r="C240" s="22" t="s">
        <v>14</v>
      </c>
      <c r="D240" s="31">
        <v>16.09</v>
      </c>
      <c r="E240" s="127"/>
      <c r="F240" s="36">
        <v>1.3018867924528301</v>
      </c>
      <c r="G240" s="131">
        <v>-7.16</v>
      </c>
      <c r="H240" s="44"/>
      <c r="IU240" s="97">
        <f t="shared" si="16"/>
        <v>-7.16</v>
      </c>
      <c r="IV240" s="6" t="b">
        <f>IU240=G240</f>
        <v>1</v>
      </c>
    </row>
    <row r="241" spans="1:7" ht="12.75">
      <c r="A241" s="25" t="s">
        <v>7</v>
      </c>
      <c r="B241" s="72">
        <v>5318</v>
      </c>
      <c r="C241" s="23"/>
      <c r="D241" s="38"/>
      <c r="G241" s="44">
        <f>G232-G240</f>
        <v>16.39</v>
      </c>
    </row>
    <row r="242" spans="1:4" ht="12.75">
      <c r="A242" s="25" t="s">
        <v>8</v>
      </c>
      <c r="B242" s="39">
        <v>23.25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7" t="s">
        <v>1</v>
      </c>
      <c r="B246" s="18">
        <v>40232</v>
      </c>
      <c r="C246" s="19"/>
      <c r="D246" s="20"/>
    </row>
    <row r="247" spans="1:4" ht="13.5" thickBot="1">
      <c r="A247" s="21" t="s">
        <v>0</v>
      </c>
      <c r="B247" s="22" t="s">
        <v>47</v>
      </c>
      <c r="C247" s="23"/>
      <c r="D247" s="24"/>
    </row>
    <row r="248" spans="1:7" ht="13.5" thickBot="1">
      <c r="A248" s="25" t="s">
        <v>4</v>
      </c>
      <c r="B248" s="26">
        <v>40619</v>
      </c>
      <c r="C248" s="23"/>
      <c r="D248" s="27"/>
      <c r="F248" s="28" t="s">
        <v>24</v>
      </c>
      <c r="G248" s="29" t="s">
        <v>25</v>
      </c>
    </row>
    <row r="249" spans="1:256" ht="13.5" thickBot="1">
      <c r="A249" s="30" t="s">
        <v>3</v>
      </c>
      <c r="B249" s="72">
        <v>3750</v>
      </c>
      <c r="C249" s="22" t="s">
        <v>14</v>
      </c>
      <c r="D249" s="31">
        <v>32.71</v>
      </c>
      <c r="E249" s="122"/>
      <c r="F249" s="123">
        <v>0.6944444444444444</v>
      </c>
      <c r="G249" s="124">
        <v>9.46</v>
      </c>
      <c r="IU249" s="97">
        <f aca="true" t="shared" si="17" ref="IU249:IU257">D249-$D$253</f>
        <v>9.46</v>
      </c>
      <c r="IV249" s="6" t="b">
        <f aca="true" t="shared" si="18" ref="IV249:IV257">IU249=G249</f>
        <v>1</v>
      </c>
    </row>
    <row r="250" spans="1:256" ht="13.5" thickBot="1">
      <c r="A250" s="30" t="s">
        <v>5</v>
      </c>
      <c r="B250" s="72">
        <v>4300</v>
      </c>
      <c r="C250" s="22" t="s">
        <v>14</v>
      </c>
      <c r="D250" s="31">
        <v>29.28</v>
      </c>
      <c r="E250" s="125"/>
      <c r="F250" s="126">
        <v>0.7962962962962963</v>
      </c>
      <c r="G250" s="124">
        <v>6.03</v>
      </c>
      <c r="IU250" s="98">
        <f t="shared" si="17"/>
        <v>6.030000000000001</v>
      </c>
      <c r="IV250" s="6" t="b">
        <f t="shared" si="18"/>
        <v>1</v>
      </c>
    </row>
    <row r="251" spans="1:256" ht="13.5" thickBot="1">
      <c r="A251" s="30" t="s">
        <v>5</v>
      </c>
      <c r="B251" s="72">
        <v>4850</v>
      </c>
      <c r="C251" s="22" t="s">
        <v>14</v>
      </c>
      <c r="D251" s="31">
        <v>26.12</v>
      </c>
      <c r="E251" s="125"/>
      <c r="F251" s="126">
        <v>0.8981481481481481</v>
      </c>
      <c r="G251" s="124">
        <v>2.87</v>
      </c>
      <c r="IU251" s="98">
        <f t="shared" si="17"/>
        <v>2.870000000000001</v>
      </c>
      <c r="IV251" s="6" t="b">
        <f t="shared" si="18"/>
        <v>1</v>
      </c>
    </row>
    <row r="252" spans="1:256" ht="13.5" thickBot="1">
      <c r="A252" s="30" t="s">
        <v>5</v>
      </c>
      <c r="B252" s="72">
        <v>5100</v>
      </c>
      <c r="C252" s="22" t="s">
        <v>14</v>
      </c>
      <c r="D252" s="31">
        <v>24.78</v>
      </c>
      <c r="E252" s="125"/>
      <c r="F252" s="126">
        <v>0.9444444444444444</v>
      </c>
      <c r="G252" s="124">
        <v>1.53</v>
      </c>
      <c r="IU252" s="98">
        <f t="shared" si="17"/>
        <v>1.5300000000000011</v>
      </c>
      <c r="IV252" s="6" t="b">
        <f t="shared" si="18"/>
        <v>1</v>
      </c>
    </row>
    <row r="253" spans="1:256" ht="13.5" thickBot="1">
      <c r="A253" s="30" t="s">
        <v>5</v>
      </c>
      <c r="B253" s="72">
        <v>5400</v>
      </c>
      <c r="C253" s="22" t="s">
        <v>14</v>
      </c>
      <c r="D253" s="31">
        <v>23.25</v>
      </c>
      <c r="E253" s="125"/>
      <c r="F253" s="126">
        <v>1</v>
      </c>
      <c r="G253" s="124">
        <v>0</v>
      </c>
      <c r="IU253" s="98">
        <f t="shared" si="17"/>
        <v>0</v>
      </c>
      <c r="IV253" s="6" t="b">
        <f t="shared" si="18"/>
        <v>1</v>
      </c>
    </row>
    <row r="254" spans="1:256" ht="13.5" thickBot="1">
      <c r="A254" s="30" t="s">
        <v>5</v>
      </c>
      <c r="B254" s="72">
        <v>5650</v>
      </c>
      <c r="C254" s="22" t="s">
        <v>14</v>
      </c>
      <c r="D254" s="31">
        <v>22.04</v>
      </c>
      <c r="E254" s="125"/>
      <c r="F254" s="126">
        <v>1.0462962962962963</v>
      </c>
      <c r="G254" s="124">
        <v>-1.21</v>
      </c>
      <c r="IU254" s="98">
        <f t="shared" si="17"/>
        <v>-1.2100000000000009</v>
      </c>
      <c r="IV254" s="6" t="b">
        <f t="shared" si="18"/>
        <v>1</v>
      </c>
    </row>
    <row r="255" spans="1:256" ht="13.5" thickBot="1">
      <c r="A255" s="30" t="s">
        <v>5</v>
      </c>
      <c r="B255" s="72">
        <v>5900</v>
      </c>
      <c r="C255" s="22" t="s">
        <v>14</v>
      </c>
      <c r="D255" s="31">
        <v>20.88</v>
      </c>
      <c r="E255" s="125"/>
      <c r="F255" s="126">
        <v>1.0925925925925926</v>
      </c>
      <c r="G255" s="124">
        <v>-2.37</v>
      </c>
      <c r="IU255" s="98">
        <f t="shared" si="17"/>
        <v>-2.370000000000001</v>
      </c>
      <c r="IV255" s="6" t="b">
        <f t="shared" si="18"/>
        <v>1</v>
      </c>
    </row>
    <row r="256" spans="1:256" ht="13.5" thickBot="1">
      <c r="A256" s="30" t="s">
        <v>5</v>
      </c>
      <c r="B256" s="72">
        <v>6450</v>
      </c>
      <c r="C256" s="22" t="s">
        <v>14</v>
      </c>
      <c r="D256" s="31">
        <v>18.54</v>
      </c>
      <c r="E256" s="125"/>
      <c r="F256" s="126">
        <v>1.1944444444444444</v>
      </c>
      <c r="G256" s="124">
        <v>-4.71</v>
      </c>
      <c r="IU256" s="98">
        <f t="shared" si="17"/>
        <v>-4.710000000000001</v>
      </c>
      <c r="IV256" s="6" t="b">
        <f t="shared" si="18"/>
        <v>1</v>
      </c>
    </row>
    <row r="257" spans="1:256" ht="13.5" thickBot="1">
      <c r="A257" s="30" t="s">
        <v>6</v>
      </c>
      <c r="B257" s="72">
        <v>7000</v>
      </c>
      <c r="C257" s="22" t="s">
        <v>14</v>
      </c>
      <c r="D257" s="31">
        <v>16.47</v>
      </c>
      <c r="E257" s="127"/>
      <c r="F257" s="128">
        <v>1.2962962962962963</v>
      </c>
      <c r="G257" s="131">
        <v>-6.78</v>
      </c>
      <c r="IU257" s="99">
        <f t="shared" si="17"/>
        <v>-6.780000000000001</v>
      </c>
      <c r="IV257" s="6" t="b">
        <f t="shared" si="18"/>
        <v>1</v>
      </c>
    </row>
    <row r="258" spans="1:255" ht="13.5" thickBot="1">
      <c r="A258" s="25" t="s">
        <v>7</v>
      </c>
      <c r="B258" s="72">
        <v>5381</v>
      </c>
      <c r="C258" s="23"/>
      <c r="D258" s="38"/>
      <c r="G258" s="44">
        <f>G249-G257</f>
        <v>16.240000000000002</v>
      </c>
      <c r="IU258" s="99"/>
    </row>
    <row r="259" spans="1:255" ht="13.5" thickBot="1">
      <c r="A259" s="25" t="s">
        <v>8</v>
      </c>
      <c r="B259" s="39">
        <v>23.25</v>
      </c>
      <c r="C259" s="23"/>
      <c r="D259" s="38"/>
      <c r="IU259" s="99"/>
    </row>
    <row r="260" spans="1:256" ht="13.5" thickBot="1">
      <c r="A260" s="25" t="s">
        <v>9</v>
      </c>
      <c r="B260" s="39">
        <v>65</v>
      </c>
      <c r="C260" s="23"/>
      <c r="D260" s="38"/>
      <c r="IU260" s="99">
        <f aca="true" t="shared" si="19" ref="IU260:IU268">D266-$D$270</f>
        <v>17.54</v>
      </c>
      <c r="IV260" s="6" t="b">
        <f aca="true" t="shared" si="20" ref="IV260:IV268">IU260=G266</f>
        <v>1</v>
      </c>
    </row>
    <row r="261" spans="1:256" ht="13.5" thickBot="1">
      <c r="A261" s="40" t="s">
        <v>10</v>
      </c>
      <c r="B261" s="41">
        <v>5</v>
      </c>
      <c r="C261" s="42"/>
      <c r="D261" s="43"/>
      <c r="IU261" s="99">
        <f t="shared" si="19"/>
        <v>11.5</v>
      </c>
      <c r="IV261" s="6" t="b">
        <f t="shared" si="20"/>
        <v>1</v>
      </c>
    </row>
    <row r="262" spans="255:256" ht="13.5" thickBot="1">
      <c r="IU262" s="99">
        <f t="shared" si="19"/>
        <v>5.539999999999999</v>
      </c>
      <c r="IV262" s="6" t="b">
        <f t="shared" si="20"/>
        <v>1</v>
      </c>
    </row>
    <row r="263" spans="1:256" ht="13.5" thickBot="1">
      <c r="A263" s="17" t="s">
        <v>1</v>
      </c>
      <c r="B263" s="18">
        <v>40232</v>
      </c>
      <c r="C263" s="19"/>
      <c r="D263" s="20"/>
      <c r="IU263" s="99">
        <f t="shared" si="19"/>
        <v>2.6900000000000013</v>
      </c>
      <c r="IV263" s="6" t="b">
        <f t="shared" si="20"/>
        <v>1</v>
      </c>
    </row>
    <row r="264" spans="1:256" ht="13.5" thickBot="1">
      <c r="A264" s="21" t="s">
        <v>0</v>
      </c>
      <c r="B264" s="22" t="s">
        <v>49</v>
      </c>
      <c r="C264" s="23"/>
      <c r="D264" s="24"/>
      <c r="IU264" s="99">
        <f t="shared" si="19"/>
        <v>0</v>
      </c>
      <c r="IV264" s="6" t="b">
        <f t="shared" si="20"/>
        <v>1</v>
      </c>
    </row>
    <row r="265" spans="1:256" ht="13.5" thickBot="1">
      <c r="A265" s="25" t="s">
        <v>4</v>
      </c>
      <c r="B265" s="26">
        <v>40255</v>
      </c>
      <c r="C265" s="23"/>
      <c r="D265" s="27"/>
      <c r="F265" s="28" t="s">
        <v>24</v>
      </c>
      <c r="G265" s="29" t="s">
        <v>25</v>
      </c>
      <c r="IU265" s="99">
        <f t="shared" si="19"/>
        <v>-2.3099999999999987</v>
      </c>
      <c r="IV265" s="6" t="b">
        <f t="shared" si="20"/>
        <v>1</v>
      </c>
    </row>
    <row r="266" spans="1:256" ht="13.5" thickBot="1">
      <c r="A266" s="30" t="s">
        <v>3</v>
      </c>
      <c r="B266" s="72">
        <v>17750</v>
      </c>
      <c r="C266" s="22" t="s">
        <v>14</v>
      </c>
      <c r="D266" s="31">
        <v>41.04</v>
      </c>
      <c r="E266" s="122"/>
      <c r="F266" s="123">
        <v>0.7001972386587771</v>
      </c>
      <c r="G266" s="124">
        <v>17.54</v>
      </c>
      <c r="H266" s="44"/>
      <c r="I266" s="44"/>
      <c r="IU266" s="99">
        <f t="shared" si="19"/>
        <v>-3.8599999999999994</v>
      </c>
      <c r="IV266" s="6" t="b">
        <f t="shared" si="20"/>
        <v>1</v>
      </c>
    </row>
    <row r="267" spans="1:256" ht="13.5" thickBot="1">
      <c r="A267" s="30" t="s">
        <v>5</v>
      </c>
      <c r="B267" s="72">
        <v>20300</v>
      </c>
      <c r="C267" s="22" t="s">
        <v>14</v>
      </c>
      <c r="D267" s="31">
        <v>35</v>
      </c>
      <c r="E267" s="125"/>
      <c r="F267" s="126">
        <v>0.8007889546351085</v>
      </c>
      <c r="G267" s="124">
        <v>11.5</v>
      </c>
      <c r="H267" s="44"/>
      <c r="I267" s="44"/>
      <c r="IU267" s="99">
        <f t="shared" si="19"/>
        <v>-5.02</v>
      </c>
      <c r="IV267" s="6" t="b">
        <f t="shared" si="20"/>
        <v>1</v>
      </c>
    </row>
    <row r="268" spans="1:256" ht="13.5" thickBot="1">
      <c r="A268" s="30" t="s">
        <v>5</v>
      </c>
      <c r="B268" s="72">
        <v>22850</v>
      </c>
      <c r="C268" s="22" t="s">
        <v>14</v>
      </c>
      <c r="D268" s="31">
        <v>29.04</v>
      </c>
      <c r="E268" s="125"/>
      <c r="F268" s="126">
        <v>0.9013806706114399</v>
      </c>
      <c r="G268" s="124">
        <v>5.54</v>
      </c>
      <c r="H268" s="44"/>
      <c r="I268" s="44"/>
      <c r="IU268" s="99">
        <f t="shared" si="19"/>
        <v>-5.489999999999998</v>
      </c>
      <c r="IV268" s="6" t="b">
        <f t="shared" si="20"/>
        <v>1</v>
      </c>
    </row>
    <row r="269" spans="1:255" ht="13.5" thickBot="1">
      <c r="A269" s="30" t="s">
        <v>5</v>
      </c>
      <c r="B269" s="72">
        <v>24100</v>
      </c>
      <c r="C269" s="22" t="s">
        <v>14</v>
      </c>
      <c r="D269" s="31">
        <v>26.19</v>
      </c>
      <c r="E269" s="125"/>
      <c r="F269" s="126">
        <v>0.9506903353057199</v>
      </c>
      <c r="G269" s="124">
        <v>2.69</v>
      </c>
      <c r="H269" s="44"/>
      <c r="I269" s="44"/>
      <c r="IU269" s="99"/>
    </row>
    <row r="270" spans="1:255" ht="13.5" thickBot="1">
      <c r="A270" s="30" t="s">
        <v>5</v>
      </c>
      <c r="B270" s="72">
        <v>25350</v>
      </c>
      <c r="C270" s="22" t="s">
        <v>14</v>
      </c>
      <c r="D270" s="31">
        <v>23.5</v>
      </c>
      <c r="E270" s="125"/>
      <c r="F270" s="126">
        <v>1</v>
      </c>
      <c r="G270" s="124">
        <v>0</v>
      </c>
      <c r="H270" s="44"/>
      <c r="I270" s="44"/>
      <c r="IU270" s="99"/>
    </row>
    <row r="271" spans="1:256" ht="13.5" thickBot="1">
      <c r="A271" s="30" t="s">
        <v>5</v>
      </c>
      <c r="B271" s="72">
        <v>26650</v>
      </c>
      <c r="C271" s="22" t="s">
        <v>14</v>
      </c>
      <c r="D271" s="31">
        <v>21.19</v>
      </c>
      <c r="E271" s="125"/>
      <c r="F271" s="126">
        <v>1.0512820512820513</v>
      </c>
      <c r="G271" s="124">
        <v>-2.31</v>
      </c>
      <c r="H271" s="44"/>
      <c r="I271" s="44"/>
      <c r="IU271" s="99">
        <f aca="true" t="shared" si="21" ref="IU271:IU279">D283-$D$287</f>
        <v>12.700000000000003</v>
      </c>
      <c r="IV271" s="44" t="b">
        <f>G283=IU271</f>
        <v>1</v>
      </c>
    </row>
    <row r="272" spans="1:256" ht="13.5" thickBot="1">
      <c r="A272" s="30" t="s">
        <v>5</v>
      </c>
      <c r="B272" s="72">
        <v>27900</v>
      </c>
      <c r="C272" s="22" t="s">
        <v>14</v>
      </c>
      <c r="D272" s="31">
        <v>19.64</v>
      </c>
      <c r="E272" s="125"/>
      <c r="F272" s="126">
        <v>1.1005917159763314</v>
      </c>
      <c r="G272" s="124">
        <v>-3.86</v>
      </c>
      <c r="H272" s="44"/>
      <c r="I272" s="44"/>
      <c r="IU272" s="99">
        <f t="shared" si="21"/>
        <v>8.030000000000001</v>
      </c>
      <c r="IV272" s="44" t="b">
        <f aca="true" t="shared" si="22" ref="IV272:IV279">G284=IU272</f>
        <v>1</v>
      </c>
    </row>
    <row r="273" spans="1:256" ht="13.5" thickBot="1">
      <c r="A273" s="30" t="s">
        <v>5</v>
      </c>
      <c r="B273" s="72">
        <v>30450</v>
      </c>
      <c r="C273" s="22" t="s">
        <v>14</v>
      </c>
      <c r="D273" s="31">
        <v>18.48</v>
      </c>
      <c r="E273" s="125"/>
      <c r="F273" s="126">
        <v>1.2011834319526626</v>
      </c>
      <c r="G273" s="124">
        <v>-5.02</v>
      </c>
      <c r="H273" s="44"/>
      <c r="I273" s="44"/>
      <c r="IU273" s="99">
        <f t="shared" si="21"/>
        <v>3.7600000000000016</v>
      </c>
      <c r="IV273" s="44" t="b">
        <f t="shared" si="22"/>
        <v>1</v>
      </c>
    </row>
    <row r="274" spans="1:256" ht="13.5" thickBot="1">
      <c r="A274" s="30" t="s">
        <v>6</v>
      </c>
      <c r="B274" s="72">
        <v>33000</v>
      </c>
      <c r="C274" s="22" t="s">
        <v>14</v>
      </c>
      <c r="D274" s="31">
        <v>18.01</v>
      </c>
      <c r="E274" s="127"/>
      <c r="F274" s="128">
        <v>1.301775147928994</v>
      </c>
      <c r="G274" s="131">
        <v>-5.49</v>
      </c>
      <c r="H274" s="44"/>
      <c r="I274" s="44"/>
      <c r="IU274" s="99">
        <f t="shared" si="21"/>
        <v>1.8099999999999987</v>
      </c>
      <c r="IV274" s="44" t="b">
        <f t="shared" si="22"/>
        <v>1</v>
      </c>
    </row>
    <row r="275" spans="1:256" ht="13.5" thickBot="1">
      <c r="A275" s="25" t="s">
        <v>7</v>
      </c>
      <c r="B275" s="72">
        <v>25367</v>
      </c>
      <c r="C275" s="23"/>
      <c r="D275" s="38"/>
      <c r="G275" s="44">
        <f>G266-G274</f>
        <v>23.03</v>
      </c>
      <c r="H275" s="44"/>
      <c r="I275" s="44"/>
      <c r="IU275" s="99">
        <f t="shared" si="21"/>
        <v>0</v>
      </c>
      <c r="IV275" s="44" t="b">
        <f t="shared" si="22"/>
        <v>1</v>
      </c>
    </row>
    <row r="276" spans="1:256" ht="13.5" thickBot="1">
      <c r="A276" s="25" t="s">
        <v>8</v>
      </c>
      <c r="B276" s="39">
        <v>23.5</v>
      </c>
      <c r="C276" s="23"/>
      <c r="D276" s="38"/>
      <c r="H276" s="44"/>
      <c r="I276" s="44"/>
      <c r="IU276" s="99">
        <f t="shared" si="21"/>
        <v>-1.6099999999999994</v>
      </c>
      <c r="IV276" s="44" t="b">
        <f t="shared" si="22"/>
        <v>1</v>
      </c>
    </row>
    <row r="277" spans="1:256" ht="13.5" thickBot="1">
      <c r="A277" s="25" t="s">
        <v>9</v>
      </c>
      <c r="B277" s="39">
        <v>65</v>
      </c>
      <c r="C277" s="23"/>
      <c r="D277" s="38"/>
      <c r="H277" s="44"/>
      <c r="I277" s="44"/>
      <c r="IU277" s="99">
        <f t="shared" si="21"/>
        <v>-2.84</v>
      </c>
      <c r="IV277" s="44" t="b">
        <f t="shared" si="22"/>
        <v>1</v>
      </c>
    </row>
    <row r="278" spans="1:256" ht="13.5" thickBot="1">
      <c r="A278" s="40" t="s">
        <v>10</v>
      </c>
      <c r="B278" s="41">
        <v>5</v>
      </c>
      <c r="C278" s="42"/>
      <c r="D278" s="43"/>
      <c r="H278" s="44"/>
      <c r="I278" s="44"/>
      <c r="IU278" s="99">
        <f t="shared" si="21"/>
        <v>-4.109999999999999</v>
      </c>
      <c r="IV278" s="44" t="b">
        <f t="shared" si="22"/>
        <v>1</v>
      </c>
    </row>
    <row r="279" spans="8:256" ht="13.5" thickBot="1">
      <c r="H279" s="44"/>
      <c r="I279" s="44"/>
      <c r="IU279" s="99">
        <f t="shared" si="21"/>
        <v>-4.699999999999999</v>
      </c>
      <c r="IV279" s="44" t="b">
        <f t="shared" si="22"/>
        <v>1</v>
      </c>
    </row>
    <row r="280" spans="1:255" ht="13.5" thickBot="1">
      <c r="A280" s="17" t="s">
        <v>1</v>
      </c>
      <c r="B280" s="18">
        <v>40232</v>
      </c>
      <c r="C280" s="19"/>
      <c r="D280" s="20"/>
      <c r="H280" s="44"/>
      <c r="I280" s="44"/>
      <c r="IU280" s="99"/>
    </row>
    <row r="281" spans="1:255" ht="13.5" thickBot="1">
      <c r="A281" s="21" t="s">
        <v>0</v>
      </c>
      <c r="B281" s="22" t="s">
        <v>49</v>
      </c>
      <c r="C281" s="23"/>
      <c r="D281" s="24"/>
      <c r="H281" s="44"/>
      <c r="I281" s="44"/>
      <c r="IU281" s="99"/>
    </row>
    <row r="282" spans="1:255" ht="13.5" thickBot="1">
      <c r="A282" s="25" t="s">
        <v>4</v>
      </c>
      <c r="B282" s="26">
        <v>40346</v>
      </c>
      <c r="C282" s="23"/>
      <c r="D282" s="27"/>
      <c r="F282" s="28" t="s">
        <v>24</v>
      </c>
      <c r="G282" s="29" t="s">
        <v>25</v>
      </c>
      <c r="H282" s="44"/>
      <c r="I282" s="44"/>
      <c r="IU282" s="99"/>
    </row>
    <row r="283" spans="1:256" ht="13.5" thickBot="1">
      <c r="A283" s="30" t="s">
        <v>3</v>
      </c>
      <c r="B283" s="72">
        <v>17850</v>
      </c>
      <c r="C283" s="22" t="s">
        <v>14</v>
      </c>
      <c r="D283" s="31">
        <v>34.95</v>
      </c>
      <c r="E283" s="122"/>
      <c r="F283" s="123">
        <v>0.7</v>
      </c>
      <c r="G283" s="124">
        <v>12.7</v>
      </c>
      <c r="H283" s="44"/>
      <c r="I283" s="44"/>
      <c r="IU283" s="99">
        <f>D300-$D$304</f>
        <v>10.630000000000003</v>
      </c>
      <c r="IV283" s="6" t="b">
        <f>IU283=G300</f>
        <v>1</v>
      </c>
    </row>
    <row r="284" spans="1:256" ht="13.5" thickBot="1">
      <c r="A284" s="30" t="s">
        <v>5</v>
      </c>
      <c r="B284" s="72">
        <v>20400</v>
      </c>
      <c r="C284" s="22" t="s">
        <v>14</v>
      </c>
      <c r="D284" s="31">
        <v>30.28</v>
      </c>
      <c r="E284" s="125"/>
      <c r="F284" s="126">
        <v>0.8</v>
      </c>
      <c r="G284" s="124">
        <v>8.03</v>
      </c>
      <c r="H284" s="44"/>
      <c r="I284" s="44"/>
      <c r="IU284" s="99">
        <f aca="true" t="shared" si="23" ref="IU284:IU291">D301-$D$304</f>
        <v>6.66</v>
      </c>
      <c r="IV284" s="6" t="b">
        <f aca="true" t="shared" si="24" ref="IV284:IV291">IU284=G301</f>
        <v>1</v>
      </c>
    </row>
    <row r="285" spans="1:256" ht="13.5" thickBot="1">
      <c r="A285" s="30" t="s">
        <v>5</v>
      </c>
      <c r="B285" s="72">
        <v>22950</v>
      </c>
      <c r="C285" s="22" t="s">
        <v>14</v>
      </c>
      <c r="D285" s="31">
        <v>26.01</v>
      </c>
      <c r="E285" s="125"/>
      <c r="F285" s="126">
        <v>0.9</v>
      </c>
      <c r="G285" s="124">
        <v>3.76</v>
      </c>
      <c r="H285" s="44"/>
      <c r="I285" s="44"/>
      <c r="IU285" s="99">
        <f t="shared" si="23"/>
        <v>3.1000000000000014</v>
      </c>
      <c r="IV285" s="6" t="b">
        <f t="shared" si="24"/>
        <v>1</v>
      </c>
    </row>
    <row r="286" spans="1:256" ht="13.5" thickBot="1">
      <c r="A286" s="30" t="s">
        <v>5</v>
      </c>
      <c r="B286" s="72">
        <v>24250</v>
      </c>
      <c r="C286" s="22" t="s">
        <v>14</v>
      </c>
      <c r="D286" s="31">
        <v>24.06</v>
      </c>
      <c r="E286" s="125"/>
      <c r="F286" s="126">
        <v>0.9509803921568627</v>
      </c>
      <c r="G286" s="124">
        <v>1.81</v>
      </c>
      <c r="H286" s="44"/>
      <c r="I286" s="44"/>
      <c r="IU286" s="99">
        <f t="shared" si="23"/>
        <v>1.4899999999999984</v>
      </c>
      <c r="IV286" s="6" t="b">
        <f t="shared" si="24"/>
        <v>1</v>
      </c>
    </row>
    <row r="287" spans="1:256" ht="13.5" thickBot="1">
      <c r="A287" s="30" t="s">
        <v>5</v>
      </c>
      <c r="B287" s="72">
        <v>25500</v>
      </c>
      <c r="C287" s="22" t="s">
        <v>14</v>
      </c>
      <c r="D287" s="31">
        <v>22.25</v>
      </c>
      <c r="E287" s="125"/>
      <c r="F287" s="126">
        <v>1</v>
      </c>
      <c r="G287" s="124">
        <v>0</v>
      </c>
      <c r="H287" s="44"/>
      <c r="I287" s="44"/>
      <c r="IU287" s="99">
        <f t="shared" si="23"/>
        <v>0</v>
      </c>
      <c r="IV287" s="6" t="b">
        <f t="shared" si="24"/>
        <v>1</v>
      </c>
    </row>
    <row r="288" spans="1:256" ht="13.5" thickBot="1">
      <c r="A288" s="30" t="s">
        <v>5</v>
      </c>
      <c r="B288" s="72">
        <v>26800</v>
      </c>
      <c r="C288" s="22" t="s">
        <v>14</v>
      </c>
      <c r="D288" s="31">
        <v>20.64</v>
      </c>
      <c r="E288" s="125"/>
      <c r="F288" s="126">
        <v>1.0509803921568628</v>
      </c>
      <c r="G288" s="124">
        <v>-1.61</v>
      </c>
      <c r="H288" s="44"/>
      <c r="I288" s="44"/>
      <c r="IU288" s="99">
        <f t="shared" si="23"/>
        <v>-1.3299999999999983</v>
      </c>
      <c r="IV288" s="6" t="b">
        <f t="shared" si="24"/>
        <v>1</v>
      </c>
    </row>
    <row r="289" spans="1:256" ht="13.5" thickBot="1">
      <c r="A289" s="30" t="s">
        <v>5</v>
      </c>
      <c r="B289" s="72">
        <v>28050</v>
      </c>
      <c r="C289" s="22" t="s">
        <v>14</v>
      </c>
      <c r="D289" s="31">
        <v>19.41</v>
      </c>
      <c r="E289" s="125"/>
      <c r="F289" s="126">
        <v>1.1</v>
      </c>
      <c r="G289" s="124">
        <v>-2.84</v>
      </c>
      <c r="H289" s="44"/>
      <c r="I289" s="44"/>
      <c r="IU289" s="99">
        <f t="shared" si="23"/>
        <v>-2.379999999999999</v>
      </c>
      <c r="IV289" s="6" t="b">
        <f t="shared" si="24"/>
        <v>1</v>
      </c>
    </row>
    <row r="290" spans="1:256" ht="13.5" thickBot="1">
      <c r="A290" s="30" t="s">
        <v>5</v>
      </c>
      <c r="B290" s="72">
        <v>30600</v>
      </c>
      <c r="C290" s="22" t="s">
        <v>14</v>
      </c>
      <c r="D290" s="31">
        <v>18.14</v>
      </c>
      <c r="E290" s="125"/>
      <c r="F290" s="126">
        <v>1.2</v>
      </c>
      <c r="G290" s="124">
        <v>-4.11</v>
      </c>
      <c r="H290" s="44"/>
      <c r="I290" s="44"/>
      <c r="IU290" s="99">
        <f t="shared" si="23"/>
        <v>-3.6099999999999994</v>
      </c>
      <c r="IV290" s="6" t="b">
        <f t="shared" si="24"/>
        <v>1</v>
      </c>
    </row>
    <row r="291" spans="1:256" ht="13.5" thickBot="1">
      <c r="A291" s="30" t="s">
        <v>6</v>
      </c>
      <c r="B291" s="72">
        <v>33150</v>
      </c>
      <c r="C291" s="22" t="s">
        <v>14</v>
      </c>
      <c r="D291" s="31">
        <v>17.55</v>
      </c>
      <c r="E291" s="127"/>
      <c r="F291" s="128">
        <v>1.3</v>
      </c>
      <c r="G291" s="131">
        <v>-4.7</v>
      </c>
      <c r="H291" s="44"/>
      <c r="I291" s="44"/>
      <c r="IU291" s="99">
        <f t="shared" si="23"/>
        <v>-4.23</v>
      </c>
      <c r="IV291" s="6" t="b">
        <f t="shared" si="24"/>
        <v>1</v>
      </c>
    </row>
    <row r="292" spans="1:255" ht="13.5" thickBot="1">
      <c r="A292" s="25" t="s">
        <v>7</v>
      </c>
      <c r="B292" s="72">
        <v>25501</v>
      </c>
      <c r="C292" s="23"/>
      <c r="D292" s="38"/>
      <c r="G292" s="44">
        <f>G283-G291</f>
        <v>17.4</v>
      </c>
      <c r="H292" s="44"/>
      <c r="I292" s="44"/>
      <c r="IU292" s="99"/>
    </row>
    <row r="293" spans="1:255" ht="13.5" thickBot="1">
      <c r="A293" s="25" t="s">
        <v>8</v>
      </c>
      <c r="B293" s="39">
        <v>22.25</v>
      </c>
      <c r="C293" s="23"/>
      <c r="D293" s="38"/>
      <c r="H293" s="44"/>
      <c r="I293" s="44"/>
      <c r="IU293" s="99"/>
    </row>
    <row r="294" spans="1:255" ht="13.5" thickBot="1">
      <c r="A294" s="25" t="s">
        <v>9</v>
      </c>
      <c r="B294" s="39">
        <v>65</v>
      </c>
      <c r="C294" s="23"/>
      <c r="D294" s="38"/>
      <c r="H294" s="44"/>
      <c r="I294" s="44"/>
      <c r="IU294" s="99"/>
    </row>
    <row r="295" spans="1:255" ht="13.5" thickBot="1">
      <c r="A295" s="40" t="s">
        <v>10</v>
      </c>
      <c r="B295" s="41">
        <v>5</v>
      </c>
      <c r="C295" s="42"/>
      <c r="D295" s="43"/>
      <c r="H295" s="44"/>
      <c r="I295" s="44"/>
      <c r="IU295" s="99"/>
    </row>
    <row r="296" spans="8:255" ht="13.5" thickBot="1">
      <c r="H296" s="44"/>
      <c r="I296" s="44"/>
      <c r="IU296" s="99"/>
    </row>
    <row r="297" spans="1:255" ht="13.5" thickBot="1">
      <c r="A297" s="17" t="s">
        <v>1</v>
      </c>
      <c r="B297" s="18">
        <v>40232</v>
      </c>
      <c r="C297" s="19"/>
      <c r="D297" s="20"/>
      <c r="H297" s="44"/>
      <c r="I297" s="44"/>
      <c r="IU297" s="99"/>
    </row>
    <row r="298" spans="1:255" ht="13.5" thickBot="1">
      <c r="A298" s="21" t="s">
        <v>0</v>
      </c>
      <c r="B298" s="22" t="s">
        <v>49</v>
      </c>
      <c r="C298" s="23"/>
      <c r="D298" s="24"/>
      <c r="H298" s="44"/>
      <c r="I298" s="44"/>
      <c r="IU298" s="99"/>
    </row>
    <row r="299" spans="1:255" ht="13.5" thickBot="1">
      <c r="A299" s="25" t="s">
        <v>4</v>
      </c>
      <c r="B299" s="26">
        <v>40437</v>
      </c>
      <c r="C299" s="23"/>
      <c r="D299" s="27"/>
      <c r="F299" s="28" t="s">
        <v>24</v>
      </c>
      <c r="G299" s="29" t="s">
        <v>25</v>
      </c>
      <c r="H299" s="44"/>
      <c r="I299" s="44"/>
      <c r="IU299" s="99"/>
    </row>
    <row r="300" spans="1:255" ht="13.5" thickBot="1">
      <c r="A300" s="30" t="s">
        <v>3</v>
      </c>
      <c r="B300" s="72">
        <v>17950</v>
      </c>
      <c r="C300" s="22" t="s">
        <v>14</v>
      </c>
      <c r="D300" s="31">
        <v>32.38</v>
      </c>
      <c r="E300" s="122"/>
      <c r="F300" s="123">
        <v>0.6998050682261209</v>
      </c>
      <c r="G300" s="124">
        <v>10.63</v>
      </c>
      <c r="H300" s="44"/>
      <c r="I300" s="44"/>
      <c r="IU300" s="99"/>
    </row>
    <row r="301" spans="1:255" ht="13.5" thickBot="1">
      <c r="A301" s="30" t="s">
        <v>5</v>
      </c>
      <c r="B301" s="72">
        <v>20500</v>
      </c>
      <c r="C301" s="22" t="s">
        <v>14</v>
      </c>
      <c r="D301" s="31">
        <v>28.41</v>
      </c>
      <c r="E301" s="125"/>
      <c r="F301" s="126">
        <v>0.7992202729044834</v>
      </c>
      <c r="G301" s="124">
        <v>6.66</v>
      </c>
      <c r="H301" s="44"/>
      <c r="I301" s="44"/>
      <c r="IU301" s="99"/>
    </row>
    <row r="302" spans="1:255" ht="13.5" thickBot="1">
      <c r="A302" s="30" t="s">
        <v>5</v>
      </c>
      <c r="B302" s="72">
        <v>23050</v>
      </c>
      <c r="C302" s="22" t="s">
        <v>14</v>
      </c>
      <c r="D302" s="31">
        <v>24.85</v>
      </c>
      <c r="E302" s="125"/>
      <c r="F302" s="126">
        <v>0.898635477582846</v>
      </c>
      <c r="G302" s="124">
        <v>3.1</v>
      </c>
      <c r="H302" s="44"/>
      <c r="I302" s="44"/>
      <c r="IU302" s="99"/>
    </row>
    <row r="303" spans="1:255" ht="13.5" thickBot="1">
      <c r="A303" s="30" t="s">
        <v>5</v>
      </c>
      <c r="B303" s="72">
        <v>24350</v>
      </c>
      <c r="C303" s="22" t="s">
        <v>14</v>
      </c>
      <c r="D303" s="31">
        <v>23.24</v>
      </c>
      <c r="E303" s="125"/>
      <c r="F303" s="126">
        <v>0.949317738791423</v>
      </c>
      <c r="G303" s="124">
        <v>1.49</v>
      </c>
      <c r="H303" s="44"/>
      <c r="I303" s="44"/>
      <c r="IU303" s="99"/>
    </row>
    <row r="304" spans="1:255" ht="13.5" thickBot="1">
      <c r="A304" s="30" t="s">
        <v>5</v>
      </c>
      <c r="B304" s="72">
        <v>25650</v>
      </c>
      <c r="C304" s="22" t="s">
        <v>14</v>
      </c>
      <c r="D304" s="31">
        <v>21.75</v>
      </c>
      <c r="E304" s="125"/>
      <c r="F304" s="126">
        <v>1</v>
      </c>
      <c r="G304" s="124">
        <v>0</v>
      </c>
      <c r="H304" s="44"/>
      <c r="I304" s="44"/>
      <c r="IU304" s="99"/>
    </row>
    <row r="305" spans="1:255" ht="13.5" thickBot="1">
      <c r="A305" s="30" t="s">
        <v>5</v>
      </c>
      <c r="B305" s="72">
        <v>26900</v>
      </c>
      <c r="C305" s="22" t="s">
        <v>14</v>
      </c>
      <c r="D305" s="31">
        <v>20.42</v>
      </c>
      <c r="E305" s="125"/>
      <c r="F305" s="126">
        <v>1.0487329434697856</v>
      </c>
      <c r="G305" s="124">
        <v>-1.33</v>
      </c>
      <c r="H305" s="44"/>
      <c r="I305" s="44"/>
      <c r="IU305" s="99"/>
    </row>
    <row r="306" spans="1:255" ht="13.5" thickBot="1">
      <c r="A306" s="30" t="s">
        <v>5</v>
      </c>
      <c r="B306" s="72">
        <v>28200</v>
      </c>
      <c r="C306" s="22" t="s">
        <v>14</v>
      </c>
      <c r="D306" s="31">
        <v>19.37</v>
      </c>
      <c r="E306" s="125"/>
      <c r="F306" s="126">
        <v>1.0994152046783625</v>
      </c>
      <c r="G306" s="124">
        <v>-2.38</v>
      </c>
      <c r="H306" s="44"/>
      <c r="I306" s="44"/>
      <c r="IU306" s="99"/>
    </row>
    <row r="307" spans="1:255" ht="13.5" thickBot="1">
      <c r="A307" s="30" t="s">
        <v>5</v>
      </c>
      <c r="B307" s="72">
        <v>30750</v>
      </c>
      <c r="C307" s="22" t="s">
        <v>14</v>
      </c>
      <c r="D307" s="31">
        <v>18.14</v>
      </c>
      <c r="E307" s="125"/>
      <c r="F307" s="126">
        <v>1.1988304093567252</v>
      </c>
      <c r="G307" s="124">
        <v>-3.61</v>
      </c>
      <c r="H307" s="44"/>
      <c r="I307" s="44"/>
      <c r="IU307" s="99"/>
    </row>
    <row r="308" spans="1:255" ht="13.5" thickBot="1">
      <c r="A308" s="30" t="s">
        <v>6</v>
      </c>
      <c r="B308" s="72">
        <v>33350</v>
      </c>
      <c r="C308" s="22" t="s">
        <v>14</v>
      </c>
      <c r="D308" s="31">
        <v>17.52</v>
      </c>
      <c r="E308" s="127"/>
      <c r="F308" s="128">
        <v>1.3001949317738792</v>
      </c>
      <c r="G308" s="131">
        <v>-4.23</v>
      </c>
      <c r="H308" s="44"/>
      <c r="I308" s="44"/>
      <c r="IU308" s="99"/>
    </row>
    <row r="309" spans="1:255" ht="13.5" thickBot="1">
      <c r="A309" s="25" t="s">
        <v>7</v>
      </c>
      <c r="B309" s="72">
        <v>25637</v>
      </c>
      <c r="C309" s="23"/>
      <c r="D309" s="38"/>
      <c r="G309" s="44">
        <f>G300-G308</f>
        <v>14.860000000000001</v>
      </c>
      <c r="H309" s="44"/>
      <c r="I309" s="44"/>
      <c r="IU309" s="99"/>
    </row>
    <row r="310" spans="1:255" ht="13.5" thickBot="1">
      <c r="A310" s="25" t="s">
        <v>8</v>
      </c>
      <c r="B310" s="39">
        <v>21.75</v>
      </c>
      <c r="C310" s="23"/>
      <c r="D310" s="38"/>
      <c r="H310" s="44"/>
      <c r="I310" s="44"/>
      <c r="IU310" s="99"/>
    </row>
    <row r="311" spans="1:255" ht="13.5" thickBot="1">
      <c r="A311" s="25" t="s">
        <v>9</v>
      </c>
      <c r="B311" s="39">
        <v>65</v>
      </c>
      <c r="C311" s="23"/>
      <c r="D311" s="38"/>
      <c r="H311" s="44"/>
      <c r="I311" s="44"/>
      <c r="IU311" s="99"/>
    </row>
    <row r="312" spans="1:255" ht="13.5" thickBot="1">
      <c r="A312" s="40" t="s">
        <v>10</v>
      </c>
      <c r="B312" s="41">
        <v>5</v>
      </c>
      <c r="C312" s="42"/>
      <c r="D312" s="43"/>
      <c r="H312" s="44"/>
      <c r="I312" s="44"/>
      <c r="IU312" s="99"/>
    </row>
    <row r="313" spans="9:255" ht="13.5" thickBot="1">
      <c r="I313" s="44"/>
      <c r="IU313" s="99"/>
    </row>
    <row r="314" ht="12.75">
      <c r="I314" s="44"/>
    </row>
  </sheetData>
  <sheetProtection/>
  <mergeCells count="16">
    <mergeCell ref="J26:K26"/>
    <mergeCell ref="J33:K33"/>
    <mergeCell ref="J28:K28"/>
    <mergeCell ref="J29:K29"/>
    <mergeCell ref="J30:K30"/>
    <mergeCell ref="J31:K31"/>
    <mergeCell ref="J32:K32"/>
    <mergeCell ref="J27:K27"/>
    <mergeCell ref="J38:K38"/>
    <mergeCell ref="J34:K34"/>
    <mergeCell ref="J35:K35"/>
    <mergeCell ref="J36:K36"/>
    <mergeCell ref="J45:K45"/>
    <mergeCell ref="J46:K46"/>
    <mergeCell ref="J47:K47"/>
    <mergeCell ref="J48:K48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 </cp:lastModifiedBy>
  <cp:lastPrinted>2007-10-03T11:11:37Z</cp:lastPrinted>
  <dcterms:created xsi:type="dcterms:W3CDTF">2003-10-21T06:56:44Z</dcterms:created>
  <dcterms:modified xsi:type="dcterms:W3CDTF">2010-02-23T10:02:11Z</dcterms:modified>
  <cp:category/>
  <cp:version/>
  <cp:contentType/>
  <cp:contentStatus/>
</cp:coreProperties>
</file>